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05" windowWidth="15570" windowHeight="99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I86" i="1" l="1"/>
  <c r="I84" i="1"/>
  <c r="I80" i="1"/>
  <c r="I79" i="1"/>
  <c r="I78" i="1"/>
  <c r="I76" i="1"/>
  <c r="I75" i="1"/>
  <c r="I74" i="1"/>
  <c r="I72" i="1"/>
  <c r="I71" i="1"/>
  <c r="I69" i="1"/>
  <c r="I67" i="1"/>
  <c r="I65" i="1"/>
  <c r="I64" i="1"/>
  <c r="I63" i="1"/>
  <c r="I61" i="1"/>
  <c r="I60" i="1"/>
  <c r="I59" i="1"/>
  <c r="I57" i="1"/>
  <c r="I56" i="1"/>
  <c r="I55" i="1"/>
  <c r="I54" i="1"/>
  <c r="I52" i="1"/>
  <c r="I51" i="1"/>
  <c r="I50" i="1"/>
  <c r="I49" i="1"/>
  <c r="I48" i="1"/>
  <c r="I45" i="1"/>
  <c r="I44" i="1"/>
  <c r="I43" i="1"/>
  <c r="I42" i="1"/>
  <c r="I41" i="1"/>
  <c r="I40" i="1"/>
  <c r="I39" i="1"/>
  <c r="I37" i="1"/>
  <c r="I36" i="1"/>
  <c r="I35" i="1"/>
  <c r="I34" i="1"/>
  <c r="I33" i="1"/>
  <c r="I31" i="1"/>
  <c r="I29" i="1"/>
  <c r="I28" i="1"/>
  <c r="I27" i="1"/>
  <c r="I25" i="1"/>
  <c r="I24" i="1"/>
  <c r="I23" i="1"/>
  <c r="I22" i="1"/>
  <c r="I21" i="1"/>
  <c r="I20" i="1"/>
  <c r="I19" i="1"/>
  <c r="I17" i="1"/>
  <c r="I15" i="1"/>
  <c r="I13" i="1"/>
  <c r="I12" i="1"/>
  <c r="I11" i="1"/>
  <c r="I9" i="1"/>
  <c r="I8" i="1"/>
  <c r="I7" i="1"/>
  <c r="I10" i="1"/>
  <c r="I14" i="1"/>
  <c r="I16" i="1"/>
  <c r="I18" i="1"/>
  <c r="I26" i="1"/>
  <c r="I30" i="1"/>
  <c r="I32" i="1"/>
  <c r="I38" i="1"/>
  <c r="I46" i="1"/>
  <c r="I47" i="1"/>
  <c r="I53" i="1"/>
  <c r="I58" i="1"/>
  <c r="I62" i="1"/>
  <c r="I66" i="1"/>
  <c r="I68" i="1"/>
  <c r="I70" i="1"/>
  <c r="I73" i="1"/>
  <c r="I77" i="1"/>
  <c r="I81" i="1"/>
  <c r="I82" i="1"/>
  <c r="I83" i="1"/>
  <c r="I85" i="1"/>
</calcChain>
</file>

<file path=xl/sharedStrings.xml><?xml version="1.0" encoding="utf-8"?>
<sst xmlns="http://schemas.openxmlformats.org/spreadsheetml/2006/main" count="373" uniqueCount="256">
  <si>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</si>
  <si>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</si>
  <si>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</si>
  <si>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</si>
  <si>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</si>
  <si>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</si>
  <si>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</si>
  <si>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</si>
  <si>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</si>
  <si>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</si>
  <si>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КТП-1/400</t>
  </si>
  <si>
    <t>КТП-2/250</t>
  </si>
  <si>
    <t>КТП-3/400</t>
  </si>
  <si>
    <t>КТП-4/250</t>
  </si>
  <si>
    <t>КТП-5/100</t>
  </si>
  <si>
    <t>КТП-6/250</t>
  </si>
  <si>
    <t>КТП-9/250</t>
  </si>
  <si>
    <t>КТП-10/400</t>
  </si>
  <si>
    <t>ЗТП-7/250+400</t>
  </si>
  <si>
    <t>КТП-51/400</t>
  </si>
  <si>
    <t>ЗТП-52/2х400</t>
  </si>
  <si>
    <t>ЗТП-53/2х400</t>
  </si>
  <si>
    <t>ЗТП-54/2х320</t>
  </si>
  <si>
    <t>ЗТП-56/400</t>
  </si>
  <si>
    <t>ЗТП-59/2х400</t>
  </si>
  <si>
    <t>КТП-61/250</t>
  </si>
  <si>
    <t>КТП-63/100</t>
  </si>
  <si>
    <t>ЗТП-67/630+320</t>
  </si>
  <si>
    <t>ЗТП-94/2х400</t>
  </si>
  <si>
    <t>ЗТП-95/2х400</t>
  </si>
  <si>
    <t>ЗТП-130/2х250</t>
  </si>
  <si>
    <t>КТП-137/250</t>
  </si>
  <si>
    <t>КТП-141/400</t>
  </si>
  <si>
    <t>ЗТП-157/2х250</t>
  </si>
  <si>
    <t>ЗТП-158/2х400</t>
  </si>
  <si>
    <t>ЗТП-159/2х250</t>
  </si>
  <si>
    <t>ЗТП-160/2х160</t>
  </si>
  <si>
    <t>ЗТП-161/400+315</t>
  </si>
  <si>
    <t>ЗТП-177/2х250</t>
  </si>
  <si>
    <t>ЗТП-178/2х250</t>
  </si>
  <si>
    <t>КТП-180/250</t>
  </si>
  <si>
    <t>ЗТП-Школа/2х400</t>
  </si>
  <si>
    <t>ЦРП/2х400</t>
  </si>
  <si>
    <t>Школа</t>
  </si>
  <si>
    <t>Быт</t>
  </si>
  <si>
    <t>Быт, дет.сад, магазины</t>
  </si>
  <si>
    <t>Быт, суд</t>
  </si>
  <si>
    <t>Быт, магазины</t>
  </si>
  <si>
    <t>Быт, банк, реабилитационный центр, магазины</t>
  </si>
  <si>
    <t>Быт, автовокзал, дет.сад, магазины</t>
  </si>
  <si>
    <t>быт, магазины, прокуратура, военкомат, НГТ, ЦДЮТ</t>
  </si>
  <si>
    <t>быт, ДЮСШ, магазины, МУП"Управляющая компания"</t>
  </si>
  <si>
    <t>быт, магазины, кафе, ОВО</t>
  </si>
  <si>
    <t>Организации</t>
  </si>
  <si>
    <t>Школа, быт</t>
  </si>
  <si>
    <t>быт, магазины</t>
  </si>
  <si>
    <t>магазины</t>
  </si>
  <si>
    <t>быт, д/с, магазины</t>
  </si>
  <si>
    <t>Налоговая, быт, пожарная служба</t>
  </si>
  <si>
    <t>д/к, быт, администрация района, почта, магазины</t>
  </si>
  <si>
    <t>банк, магазины</t>
  </si>
  <si>
    <t>Данс-строй</t>
  </si>
  <si>
    <t>банк, Ростелеком, быт, школа, магазины</t>
  </si>
  <si>
    <t>больница</t>
  </si>
  <si>
    <t>быт, стоматология, скорая помощь, женская консультация, магазины</t>
  </si>
  <si>
    <t>быт, биржа труда, магазины</t>
  </si>
  <si>
    <t>ЗТП-48/2х400</t>
  </si>
  <si>
    <t>с. Утевка, АЗС, магазин, быт.</t>
  </si>
  <si>
    <t>с. Утевка, Пекарня, магазин, быт.</t>
  </si>
  <si>
    <t>с. Утевка, Пожарная служба, 3 магазина, быт.</t>
  </si>
  <si>
    <t>с. Утевка, Котельная, д/с "Чайка", столовая, быт, магазин</t>
  </si>
  <si>
    <t xml:space="preserve">с. Утевка, пекарня </t>
  </si>
  <si>
    <t>с. Утевка, ДК "Мир", Администрация, АТС, магазин, быт, Мегафон</t>
  </si>
  <si>
    <t>с. Утевка, больница</t>
  </si>
  <si>
    <t>с. Утевка, быт</t>
  </si>
  <si>
    <t>с. Утевка, КФХ "Кочуров", МУП "ЖКХ", быт.</t>
  </si>
  <si>
    <t>с. Утевка, быт,</t>
  </si>
  <si>
    <t>с. Утевка, магазин, быт.</t>
  </si>
  <si>
    <t>с. Утевка, ПМК, КФХ "ВИКА"</t>
  </si>
  <si>
    <t>с. Утевка, КФХ "Вика", ПМК, Быт</t>
  </si>
  <si>
    <t>с. Утевка, Билайн, Райгаз, быт</t>
  </si>
  <si>
    <t>с. Утевка, магазин, быт, МУП "ЖКХ"</t>
  </si>
  <si>
    <t>с. Утевка, быт, магазин</t>
  </si>
  <si>
    <t>с. Утевка,МУП "ЖКХ", Школа, 4 магазина, Аптека, почта, ОРТПЦ, АТС,быт</t>
  </si>
  <si>
    <t>с. Утевка,быт</t>
  </si>
  <si>
    <t>с. Утевка, д/с "Ромашка", быт</t>
  </si>
  <si>
    <t xml:space="preserve">с. Максимовка, о/л "Ясная Поляна"  </t>
  </si>
  <si>
    <t>КТП Ут 203</t>
  </si>
  <si>
    <t>КТП Ут 204</t>
  </si>
  <si>
    <t>КТП Ут 205</t>
  </si>
  <si>
    <t>КТП Ут 206</t>
  </si>
  <si>
    <t>КТП Ут 207</t>
  </si>
  <si>
    <t>КТП Ут 208</t>
  </si>
  <si>
    <t>ЗТП Ут 209</t>
  </si>
  <si>
    <t>КТП Ут 213</t>
  </si>
  <si>
    <t>КТП Ут 214</t>
  </si>
  <si>
    <t>КТП Ут 301</t>
  </si>
  <si>
    <t>КТП Ут 302</t>
  </si>
  <si>
    <t>КТП Ут 303</t>
  </si>
  <si>
    <t>КТП Ут 305</t>
  </si>
  <si>
    <t>КТП Ут 307</t>
  </si>
  <si>
    <t>КТП Ут 308</t>
  </si>
  <si>
    <t>КТП Ут 310</t>
  </si>
  <si>
    <t>КТП Ут 312</t>
  </si>
  <si>
    <t>КТП Ут 313</t>
  </si>
  <si>
    <t>ЗТП Ут 314</t>
  </si>
  <si>
    <t>КТП Ут 315</t>
  </si>
  <si>
    <t>КТП Ут 318</t>
  </si>
  <si>
    <t>КТП Ут 714</t>
  </si>
  <si>
    <t>КТП Ут 802</t>
  </si>
  <si>
    <t>КТП Ут 806</t>
  </si>
  <si>
    <t>КТП Ут 809</t>
  </si>
  <si>
    <t>КТП Ут217</t>
  </si>
  <si>
    <t>с. Утевка, Водозабор МУП "ЖКХ Утевское"</t>
  </si>
  <si>
    <t>73</t>
  </si>
  <si>
    <t>91</t>
  </si>
  <si>
    <t>36</t>
  </si>
  <si>
    <t>172</t>
  </si>
  <si>
    <t>132</t>
  </si>
  <si>
    <t>184</t>
  </si>
  <si>
    <t>130</t>
  </si>
  <si>
    <t>98</t>
  </si>
  <si>
    <t>95</t>
  </si>
  <si>
    <t>108</t>
  </si>
  <si>
    <t>180</t>
  </si>
  <si>
    <t>160</t>
  </si>
  <si>
    <t>61</t>
  </si>
  <si>
    <t>78</t>
  </si>
  <si>
    <t>48</t>
  </si>
  <si>
    <t>142</t>
  </si>
  <si>
    <t>224</t>
  </si>
  <si>
    <t>186</t>
  </si>
  <si>
    <t>114</t>
  </si>
  <si>
    <t>110</t>
  </si>
  <si>
    <t>135</t>
  </si>
  <si>
    <t>178</t>
  </si>
  <si>
    <t>63</t>
  </si>
  <si>
    <t>102</t>
  </si>
  <si>
    <t>134</t>
  </si>
  <si>
    <t>136</t>
  </si>
  <si>
    <t>113</t>
  </si>
  <si>
    <t>173</t>
  </si>
  <si>
    <t>215</t>
  </si>
  <si>
    <t>159</t>
  </si>
  <si>
    <t>339</t>
  </si>
  <si>
    <t>213</t>
  </si>
  <si>
    <t>161</t>
  </si>
  <si>
    <t/>
  </si>
  <si>
    <t>174</t>
  </si>
  <si>
    <t>167</t>
  </si>
  <si>
    <t>75</t>
  </si>
  <si>
    <t>42</t>
  </si>
  <si>
    <t>53</t>
  </si>
  <si>
    <t>239</t>
  </si>
  <si>
    <t>150</t>
  </si>
  <si>
    <t>140</t>
  </si>
  <si>
    <t>118</t>
  </si>
  <si>
    <t>80</t>
  </si>
  <si>
    <t>127</t>
  </si>
  <si>
    <t>144</t>
  </si>
  <si>
    <t>138</t>
  </si>
  <si>
    <t>152</t>
  </si>
  <si>
    <t>70</t>
  </si>
  <si>
    <t>158</t>
  </si>
  <si>
    <t>72</t>
  </si>
  <si>
    <t>31</t>
  </si>
  <si>
    <t>25</t>
  </si>
  <si>
    <t>182</t>
  </si>
  <si>
    <t>99</t>
  </si>
  <si>
    <t>117</t>
  </si>
  <si>
    <t>51</t>
  </si>
  <si>
    <t>64</t>
  </si>
  <si>
    <t>52</t>
  </si>
  <si>
    <t>183</t>
  </si>
  <si>
    <t>190</t>
  </si>
  <si>
    <t>101</t>
  </si>
  <si>
    <t>141</t>
  </si>
  <si>
    <t>162</t>
  </si>
  <si>
    <t>181</t>
  </si>
  <si>
    <t>226</t>
  </si>
  <si>
    <t>252</t>
  </si>
  <si>
    <t>261</t>
  </si>
  <si>
    <t>210</t>
  </si>
  <si>
    <t>32</t>
  </si>
  <si>
    <t>71</t>
  </si>
  <si>
    <t>76</t>
  </si>
  <si>
    <t>60</t>
  </si>
  <si>
    <t>240</t>
  </si>
  <si>
    <t>84</t>
  </si>
  <si>
    <t>49</t>
  </si>
  <si>
    <t>106</t>
  </si>
  <si>
    <t>235</t>
  </si>
  <si>
    <t>265</t>
  </si>
  <si>
    <t>194</t>
  </si>
  <si>
    <t>125</t>
  </si>
  <si>
    <t>30</t>
  </si>
  <si>
    <t>34</t>
  </si>
  <si>
    <t>39</t>
  </si>
  <si>
    <t>94</t>
  </si>
  <si>
    <t>122</t>
  </si>
  <si>
    <t>41</t>
  </si>
  <si>
    <t>88</t>
  </si>
  <si>
    <t>81</t>
  </si>
  <si>
    <t>105</t>
  </si>
  <si>
    <t>62</t>
  </si>
  <si>
    <t>90</t>
  </si>
  <si>
    <t>97</t>
  </si>
  <si>
    <t>121</t>
  </si>
  <si>
    <t>40</t>
  </si>
  <si>
    <t>21</t>
  </si>
  <si>
    <t>120</t>
  </si>
  <si>
    <t>0</t>
  </si>
  <si>
    <t>85</t>
  </si>
  <si>
    <t>35</t>
  </si>
  <si>
    <t>207</t>
  </si>
  <si>
    <t>188</t>
  </si>
  <si>
    <t>206</t>
  </si>
  <si>
    <t>69</t>
  </si>
  <si>
    <t>43</t>
  </si>
  <si>
    <t>204</t>
  </si>
  <si>
    <t>231</t>
  </si>
  <si>
    <t>232</t>
  </si>
  <si>
    <t>93</t>
  </si>
  <si>
    <t>139</t>
  </si>
  <si>
    <t>128</t>
  </si>
  <si>
    <t>148</t>
  </si>
  <si>
    <t>176</t>
  </si>
  <si>
    <t>171</t>
  </si>
  <si>
    <t>245</t>
  </si>
  <si>
    <t>220</t>
  </si>
  <si>
    <t>26</t>
  </si>
  <si>
    <t>17</t>
  </si>
  <si>
    <t>13</t>
  </si>
  <si>
    <t>8</t>
  </si>
  <si>
    <t>10</t>
  </si>
  <si>
    <t>100</t>
  </si>
  <si>
    <t>87</t>
  </si>
  <si>
    <t>58</t>
  </si>
  <si>
    <t>55</t>
  </si>
  <si>
    <t>170</t>
  </si>
  <si>
    <t>155</t>
  </si>
  <si>
    <t>164</t>
  </si>
  <si>
    <t>146</t>
  </si>
  <si>
    <t>104</t>
  </si>
  <si>
    <t>133</t>
  </si>
  <si>
    <t>57</t>
  </si>
  <si>
    <t>79</t>
  </si>
  <si>
    <t>74</t>
  </si>
  <si>
    <t>22</t>
  </si>
  <si>
    <t>24</t>
  </si>
  <si>
    <t>702</t>
  </si>
  <si>
    <t>123</t>
  </si>
  <si>
    <t>56</t>
  </si>
  <si>
    <t>96</t>
  </si>
  <si>
    <t>33</t>
  </si>
  <si>
    <t>Нефтегорский РЭС - 2017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</si>
</sst>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1" fillId="4" borderId="7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9" xfId="0" applyFill="1" applyBorder="1" applyAlignment="1">
      <alignment horizontal="left" vertical="top" wrapText="1"/>
    </xf>
    <xf numFmtId="0" fontId="0" fillId="4" borderId="9" xfId="0" applyFill="1" applyBorder="1"/>
    <xf numFmtId="0" fontId="1" fillId="4" borderId="10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3" fillId="0" borderId="0" xfId="0" applyFont="1"/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0" fontId="0" fillId="4" borderId="8" xfId="0" applyFill="1" applyBorder="1" applyAlignment="1">
      <alignment vertical="center"/>
    </xf>
    <xf numFmtId="0" fontId="6" fillId="0" borderId="1" xfId="0" applyFont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/>
    </xf>
    <xf numFmtId="0" fontId="1" fillId="3" borderId="0" xfId="0" applyFont="1" applyFill="1"/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0" fontId="1" fillId="0" borderId="12" xfId="0" applyFont="1" applyBorder="1"/>
    <xf numFmtId="0" fontId="1" fillId="0" borderId="0" xfId="0" applyFont="1" applyBorder="1"/>
    <xf numFmtId="0" fontId="1" fillId="0" borderId="1" xfId="0" applyFont="1" applyBorder="1"/>
    <xf numFmtId="0" fontId="1" fillId="4" borderId="9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4" fillId="3" borderId="0" xfId="0" applyFont="1" applyFill="1"/>
    <xf numFmtId="0" fontId="7" fillId="3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left" vertical="top" wrapText="1"/>
    </xf>
    <xf numFmtId="0" fontId="0" fillId="5" borderId="1" xfId="0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0" fontId="0" fillId="3" borderId="13" xfId="0" applyFill="1" applyBorder="1"/>
    <xf numFmtId="0" fontId="1" fillId="3" borderId="13" xfId="0" applyFont="1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2" fontId="1" fillId="3" borderId="13" xfId="0" applyNumberFormat="1" applyFont="1" applyFill="1" applyBorder="1" applyAlignment="1">
      <alignment horizontal="center" vertical="center"/>
    </xf>
    <xf numFmtId="2" fontId="2" fillId="3" borderId="13" xfId="0" applyNumberFormat="1" applyFont="1" applyFill="1" applyBorder="1" applyAlignment="1">
      <alignment horizontal="center" vertical="center"/>
    </xf>
    <xf numFmtId="0" fontId="1" fillId="3" borderId="13" xfId="0" applyFont="1" applyFill="1" applyBorder="1"/>
    <xf numFmtId="0" fontId="7" fillId="3" borderId="13" xfId="0" applyFont="1" applyFill="1" applyBorder="1" applyAlignment="1">
      <alignment horizontal="center" vertical="center"/>
    </xf>
    <xf numFmtId="0" fontId="3" fillId="3" borderId="13" xfId="0" applyFont="1" applyFill="1" applyBorder="1"/>
    <xf numFmtId="0" fontId="5" fillId="3" borderId="13" xfId="0" applyFont="1" applyFill="1" applyBorder="1" applyAlignment="1">
      <alignment vertical="center"/>
    </xf>
    <xf numFmtId="0" fontId="0" fillId="3" borderId="13" xfId="0" applyFill="1" applyBorder="1" applyAlignment="1"/>
    <xf numFmtId="0" fontId="1" fillId="3" borderId="13" xfId="0" applyFont="1" applyFill="1" applyBorder="1" applyAlignment="1">
      <alignment vertical="center"/>
    </xf>
    <xf numFmtId="0" fontId="0" fillId="3" borderId="13" xfId="0" applyFill="1" applyBorder="1" applyAlignment="1">
      <alignment vertical="center"/>
    </xf>
    <xf numFmtId="0" fontId="2" fillId="3" borderId="13" xfId="0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C90"/>
  <sheetViews>
    <sheetView tabSelected="1" topLeftCell="A29" zoomScale="98" zoomScaleNormal="98" workbookViewId="0">
      <selection activeCell="S14" sqref="S14"/>
    </sheetView>
  </sheetViews>
  <sheetFormatPr defaultRowHeight="15" x14ac:dyDescent="0.25"/>
  <cols>
    <col min="1" max="1" width="2.140625" customWidth="1"/>
    <col min="2" max="2" width="14.7109375" customWidth="1"/>
    <col min="3" max="3" width="8.42578125" customWidth="1"/>
    <col min="4" max="4" width="26.140625" style="15" customWidth="1"/>
    <col min="5" max="5" width="7.28515625" style="46" customWidth="1"/>
    <col min="6" max="6" width="7.85546875" style="46" customWidth="1"/>
    <col min="7" max="7" width="7.140625" style="46" customWidth="1"/>
    <col min="8" max="8" width="10.85546875" customWidth="1"/>
    <col min="9" max="9" width="8.42578125" style="20" customWidth="1"/>
    <col min="10" max="10" width="1.85546875" customWidth="1"/>
    <col min="15" max="15" width="13.85546875" customWidth="1"/>
  </cols>
  <sheetData>
    <row r="2" spans="2:29" ht="18.75" x14ac:dyDescent="0.3">
      <c r="B2" s="58" t="s">
        <v>255</v>
      </c>
      <c r="C2" s="59"/>
      <c r="D2" s="59"/>
      <c r="E2" s="59"/>
      <c r="F2" s="59"/>
      <c r="G2" s="59"/>
      <c r="H2" s="59"/>
      <c r="I2" s="8"/>
      <c r="K2" s="77"/>
      <c r="L2" s="77"/>
      <c r="M2" s="77"/>
      <c r="N2" s="77"/>
      <c r="O2" s="77"/>
      <c r="P2" s="68"/>
      <c r="Q2" s="68"/>
      <c r="R2" s="68"/>
      <c r="S2" s="68"/>
      <c r="T2" s="68"/>
      <c r="U2" s="68"/>
    </row>
    <row r="3" spans="2:29" ht="15" customHeight="1" x14ac:dyDescent="0.25">
      <c r="B3" s="31"/>
      <c r="C3" s="9"/>
      <c r="D3" s="10"/>
      <c r="E3" s="44"/>
      <c r="F3" s="44"/>
      <c r="G3" s="44"/>
      <c r="H3" s="11"/>
      <c r="I3" s="12"/>
      <c r="K3" s="77"/>
      <c r="L3" s="77"/>
      <c r="M3" s="77"/>
      <c r="N3" s="77"/>
      <c r="O3" s="77"/>
      <c r="P3" s="68"/>
      <c r="Q3" s="68"/>
      <c r="R3" s="68"/>
      <c r="S3" s="68"/>
      <c r="T3" s="68"/>
      <c r="U3" s="68"/>
    </row>
    <row r="4" spans="2:29" ht="15" customHeight="1" x14ac:dyDescent="0.25">
      <c r="B4" s="60" t="s">
        <v>0</v>
      </c>
      <c r="C4" s="60" t="s">
        <v>1</v>
      </c>
      <c r="D4" s="61" t="s">
        <v>2</v>
      </c>
      <c r="E4" s="62" t="s">
        <v>3</v>
      </c>
      <c r="F4" s="62"/>
      <c r="G4" s="62"/>
      <c r="H4" s="62"/>
      <c r="I4" s="62"/>
      <c r="K4" s="78"/>
      <c r="L4" s="78"/>
      <c r="M4" s="78"/>
      <c r="N4" s="78"/>
      <c r="O4" s="78"/>
      <c r="P4" s="68"/>
      <c r="Q4" s="68"/>
      <c r="R4" s="68"/>
      <c r="S4" s="68"/>
      <c r="T4" s="68"/>
      <c r="U4" s="68"/>
    </row>
    <row r="5" spans="2:29" x14ac:dyDescent="0.25">
      <c r="B5" s="60"/>
      <c r="C5" s="60"/>
      <c r="D5" s="61"/>
      <c r="E5" s="63" t="s">
        <v>4</v>
      </c>
      <c r="F5" s="63"/>
      <c r="G5" s="63"/>
      <c r="H5" s="64" t="s">
        <v>8</v>
      </c>
      <c r="I5" s="65" t="s">
        <v>9</v>
      </c>
      <c r="K5" s="79"/>
      <c r="L5" s="79"/>
      <c r="M5" s="79"/>
      <c r="N5" s="80"/>
      <c r="O5" s="81"/>
      <c r="P5" s="68"/>
      <c r="Q5" s="68"/>
      <c r="R5" s="68"/>
      <c r="S5" s="68"/>
      <c r="T5" s="68"/>
      <c r="U5" s="68"/>
    </row>
    <row r="6" spans="2:29" x14ac:dyDescent="0.25">
      <c r="B6" s="60"/>
      <c r="C6" s="60"/>
      <c r="D6" s="61"/>
      <c r="E6" s="45" t="s">
        <v>5</v>
      </c>
      <c r="F6" s="45" t="s">
        <v>6</v>
      </c>
      <c r="G6" s="45" t="s">
        <v>7</v>
      </c>
      <c r="H6" s="64"/>
      <c r="I6" s="65"/>
      <c r="K6" s="69"/>
      <c r="L6" s="69"/>
      <c r="M6" s="69"/>
      <c r="N6" s="80"/>
      <c r="O6" s="81"/>
      <c r="P6" s="68"/>
      <c r="Q6" s="70"/>
      <c r="R6" s="70"/>
      <c r="S6" s="70"/>
      <c r="T6" s="68"/>
      <c r="U6" s="68"/>
    </row>
    <row r="7" spans="2:29" s="20" customFormat="1" x14ac:dyDescent="0.25">
      <c r="B7" s="37" t="s">
        <v>10</v>
      </c>
      <c r="C7" s="24">
        <v>400</v>
      </c>
      <c r="D7" s="17" t="s">
        <v>45</v>
      </c>
      <c r="E7" s="22" t="s">
        <v>114</v>
      </c>
      <c r="F7" s="22" t="s">
        <v>115</v>
      </c>
      <c r="G7" s="22" t="s">
        <v>116</v>
      </c>
      <c r="H7" s="26">
        <f>(E7+F7+G7)/3*0.38*1.73</f>
        <v>43.826666666666668</v>
      </c>
      <c r="I7" s="3">
        <f>H7/C7*100</f>
        <v>10.956666666666667</v>
      </c>
      <c r="K7" s="71"/>
      <c r="L7" s="71"/>
      <c r="M7" s="71"/>
      <c r="N7" s="72"/>
      <c r="O7" s="73"/>
      <c r="P7" s="74"/>
      <c r="Q7" s="68"/>
      <c r="R7" s="68"/>
      <c r="S7" s="68"/>
      <c r="T7" s="74"/>
      <c r="U7" s="74"/>
    </row>
    <row r="8" spans="2:29" s="20" customFormat="1" ht="24" customHeight="1" x14ac:dyDescent="0.25">
      <c r="B8" s="23" t="s">
        <v>11</v>
      </c>
      <c r="C8" s="24">
        <v>250</v>
      </c>
      <c r="D8" s="17" t="s">
        <v>46</v>
      </c>
      <c r="E8" s="22" t="s">
        <v>117</v>
      </c>
      <c r="F8" s="22" t="s">
        <v>118</v>
      </c>
      <c r="G8" s="22" t="s">
        <v>119</v>
      </c>
      <c r="H8" s="26">
        <f>(E8+F8+G8)/3*0.38*1.73</f>
        <v>106.93706666666667</v>
      </c>
      <c r="I8" s="3">
        <f>H8/C8*100</f>
        <v>42.774826666666662</v>
      </c>
      <c r="K8" s="71"/>
      <c r="L8" s="71"/>
      <c r="M8" s="71"/>
      <c r="N8" s="72"/>
      <c r="O8" s="73"/>
      <c r="P8" s="74"/>
      <c r="Q8" s="68"/>
      <c r="R8" s="68"/>
      <c r="S8" s="68"/>
      <c r="T8" s="74"/>
      <c r="U8" s="74"/>
    </row>
    <row r="9" spans="2:29" s="20" customFormat="1" x14ac:dyDescent="0.25">
      <c r="B9" s="37" t="s">
        <v>12</v>
      </c>
      <c r="C9" s="16">
        <v>400</v>
      </c>
      <c r="D9" s="17" t="s">
        <v>47</v>
      </c>
      <c r="E9" s="22" t="s">
        <v>120</v>
      </c>
      <c r="F9" s="22" t="s">
        <v>121</v>
      </c>
      <c r="G9" s="22" t="s">
        <v>122</v>
      </c>
      <c r="H9" s="26">
        <f>(E9+F9+G9)/3*0.38*1.73</f>
        <v>70.78006666666667</v>
      </c>
      <c r="I9" s="3">
        <f>H9/C9*100</f>
        <v>17.695016666666668</v>
      </c>
      <c r="K9" s="71"/>
      <c r="L9" s="71"/>
      <c r="M9" s="71"/>
      <c r="N9" s="72"/>
      <c r="O9" s="73"/>
      <c r="P9" s="74"/>
      <c r="Q9" s="68"/>
      <c r="R9" s="68"/>
      <c r="S9" s="68"/>
      <c r="T9" s="74"/>
      <c r="U9" s="74"/>
    </row>
    <row r="10" spans="2:29" s="20" customFormat="1" x14ac:dyDescent="0.25">
      <c r="B10" s="38" t="s">
        <v>13</v>
      </c>
      <c r="C10" s="16">
        <v>250</v>
      </c>
      <c r="D10" s="17" t="s">
        <v>44</v>
      </c>
      <c r="E10" s="22" t="s">
        <v>123</v>
      </c>
      <c r="F10" s="22" t="s">
        <v>124</v>
      </c>
      <c r="G10" s="22" t="s">
        <v>125</v>
      </c>
      <c r="H10" s="26">
        <f t="shared" ref="H10:H12" si="0">(E10+F10+G10)/3*0.38*1.73</f>
        <v>98.171733333333336</v>
      </c>
      <c r="I10" s="3">
        <f t="shared" ref="I10:I12" si="1">H10/C10*100</f>
        <v>39.268693333333331</v>
      </c>
      <c r="K10" s="71"/>
      <c r="L10" s="71"/>
      <c r="M10" s="71"/>
      <c r="N10" s="72"/>
      <c r="O10" s="73"/>
      <c r="P10" s="74"/>
      <c r="Q10" s="68"/>
      <c r="R10" s="68"/>
      <c r="S10" s="68"/>
      <c r="T10" s="74"/>
      <c r="U10" s="74"/>
    </row>
    <row r="11" spans="2:29" s="20" customFormat="1" x14ac:dyDescent="0.25">
      <c r="B11" s="38" t="s">
        <v>14</v>
      </c>
      <c r="C11" s="16">
        <v>100</v>
      </c>
      <c r="D11" s="17" t="s">
        <v>44</v>
      </c>
      <c r="E11" s="22" t="s">
        <v>126</v>
      </c>
      <c r="F11" s="22" t="s">
        <v>127</v>
      </c>
      <c r="G11" s="22" t="s">
        <v>128</v>
      </c>
      <c r="H11" s="26">
        <f t="shared" si="0"/>
        <v>40.977933333333333</v>
      </c>
      <c r="I11" s="3">
        <f t="shared" si="1"/>
        <v>40.977933333333333</v>
      </c>
      <c r="K11" s="71"/>
      <c r="L11" s="71"/>
      <c r="M11" s="71"/>
      <c r="N11" s="72"/>
      <c r="O11" s="73"/>
      <c r="P11" s="74"/>
      <c r="Q11" s="68"/>
      <c r="R11" s="68"/>
      <c r="S11" s="68"/>
      <c r="T11" s="74"/>
      <c r="U11" s="74"/>
    </row>
    <row r="12" spans="2:29" s="20" customFormat="1" x14ac:dyDescent="0.25">
      <c r="B12" s="38" t="s">
        <v>15</v>
      </c>
      <c r="C12" s="16">
        <v>250</v>
      </c>
      <c r="D12" s="17" t="s">
        <v>44</v>
      </c>
      <c r="E12" s="22" t="s">
        <v>129</v>
      </c>
      <c r="F12" s="22" t="s">
        <v>130</v>
      </c>
      <c r="G12" s="22" t="s">
        <v>131</v>
      </c>
      <c r="H12" s="26">
        <f t="shared" si="0"/>
        <v>120.9616</v>
      </c>
      <c r="I12" s="3">
        <f t="shared" si="1"/>
        <v>48.384640000000005</v>
      </c>
      <c r="K12" s="71"/>
      <c r="L12" s="71"/>
      <c r="M12" s="71"/>
      <c r="N12" s="72"/>
      <c r="O12" s="73"/>
      <c r="P12" s="74"/>
      <c r="Q12" s="68"/>
      <c r="R12" s="68"/>
      <c r="S12" s="68"/>
      <c r="T12" s="74"/>
      <c r="U12" s="74"/>
    </row>
    <row r="13" spans="2:29" s="20" customFormat="1" ht="14.25" customHeight="1" x14ac:dyDescent="0.25">
      <c r="B13" s="48" t="s">
        <v>18</v>
      </c>
      <c r="C13" s="24">
        <v>250</v>
      </c>
      <c r="D13" s="17" t="s">
        <v>44</v>
      </c>
      <c r="E13" s="22" t="s">
        <v>114</v>
      </c>
      <c r="F13" s="22" t="s">
        <v>132</v>
      </c>
      <c r="G13" s="22" t="s">
        <v>133</v>
      </c>
      <c r="H13" s="26">
        <f>(E13+F13+G13)/3*0.38*1.73</f>
        <v>65.082599999999999</v>
      </c>
      <c r="I13" s="3">
        <f>H13/C13*100</f>
        <v>26.033040000000003</v>
      </c>
      <c r="K13" s="71"/>
      <c r="L13" s="71"/>
      <c r="M13" s="71"/>
      <c r="N13" s="72"/>
      <c r="O13" s="73"/>
      <c r="P13" s="74"/>
      <c r="Q13" s="68"/>
      <c r="R13" s="68"/>
      <c r="S13" s="68"/>
      <c r="T13" s="74"/>
      <c r="U13" s="74"/>
    </row>
    <row r="14" spans="2:29" s="20" customFormat="1" x14ac:dyDescent="0.25">
      <c r="B14" s="49"/>
      <c r="C14" s="39">
        <v>400</v>
      </c>
      <c r="D14" s="17" t="s">
        <v>44</v>
      </c>
      <c r="E14" s="22" t="s">
        <v>131</v>
      </c>
      <c r="F14" s="22" t="s">
        <v>134</v>
      </c>
      <c r="G14" s="22" t="s">
        <v>135</v>
      </c>
      <c r="H14" s="40">
        <f t="shared" ref="H14" si="2">(E14+F14+G14)/3*0.38*1.73</f>
        <v>109.34753333333335</v>
      </c>
      <c r="I14" s="4">
        <f t="shared" ref="I14" si="3">H14/C14*100</f>
        <v>27.336883333333333</v>
      </c>
      <c r="K14" s="71"/>
      <c r="L14" s="71"/>
      <c r="M14" s="71"/>
      <c r="N14" s="72"/>
      <c r="O14" s="73"/>
      <c r="P14" s="74"/>
      <c r="Q14" s="68"/>
      <c r="R14" s="68"/>
      <c r="S14" s="68"/>
      <c r="T14" s="74"/>
      <c r="U14" s="74"/>
    </row>
    <row r="15" spans="2:29" s="43" customFormat="1" x14ac:dyDescent="0.25">
      <c r="B15" s="23" t="s">
        <v>16</v>
      </c>
      <c r="C15" s="24">
        <v>250</v>
      </c>
      <c r="D15" s="17" t="s">
        <v>44</v>
      </c>
      <c r="E15" s="25" t="s">
        <v>136</v>
      </c>
      <c r="F15" s="25" t="s">
        <v>137</v>
      </c>
      <c r="G15" s="25" t="s">
        <v>138</v>
      </c>
      <c r="H15" s="26">
        <f>(E15+F15+G15)/3*0.38*1.73</f>
        <v>65.520866666666663</v>
      </c>
      <c r="I15" s="3">
        <f>H15/C15*100</f>
        <v>26.208346666666664</v>
      </c>
      <c r="J15" s="41"/>
      <c r="K15" s="71"/>
      <c r="L15" s="71"/>
      <c r="M15" s="71"/>
      <c r="N15" s="72"/>
      <c r="O15" s="73"/>
      <c r="P15" s="74"/>
      <c r="Q15" s="68"/>
      <c r="R15" s="68"/>
      <c r="S15" s="68"/>
      <c r="T15" s="74"/>
      <c r="U15" s="74"/>
      <c r="V15" s="42"/>
      <c r="W15" s="42"/>
      <c r="X15" s="42"/>
      <c r="Y15" s="42"/>
      <c r="Z15" s="42"/>
      <c r="AA15" s="42"/>
      <c r="AB15" s="42"/>
      <c r="AC15" s="42"/>
    </row>
    <row r="16" spans="2:29" s="42" customFormat="1" x14ac:dyDescent="0.25">
      <c r="B16" s="27" t="s">
        <v>17</v>
      </c>
      <c r="C16" s="28">
        <v>400</v>
      </c>
      <c r="D16" s="17" t="s">
        <v>44</v>
      </c>
      <c r="E16" s="29" t="s">
        <v>139</v>
      </c>
      <c r="F16" s="29" t="s">
        <v>133</v>
      </c>
      <c r="G16" s="29" t="s">
        <v>140</v>
      </c>
      <c r="H16" s="30">
        <f>(E16+F16+G16)/3*0.38*1.73</f>
        <v>78.668866666666673</v>
      </c>
      <c r="I16" s="5">
        <f>H16/C16*100</f>
        <v>19.667216666666668</v>
      </c>
      <c r="K16" s="71"/>
      <c r="L16" s="71"/>
      <c r="M16" s="71"/>
      <c r="N16" s="72"/>
      <c r="O16" s="73"/>
      <c r="P16" s="74"/>
      <c r="Q16" s="68"/>
      <c r="R16" s="68"/>
      <c r="S16" s="68"/>
      <c r="T16" s="74"/>
      <c r="U16" s="74"/>
    </row>
    <row r="17" spans="2:21" s="20" customFormat="1" ht="15" customHeight="1" x14ac:dyDescent="0.25">
      <c r="B17" s="48" t="s">
        <v>66</v>
      </c>
      <c r="C17" s="24">
        <v>400</v>
      </c>
      <c r="D17" s="50" t="s">
        <v>48</v>
      </c>
      <c r="E17" s="22" t="s">
        <v>141</v>
      </c>
      <c r="F17" s="22" t="s">
        <v>142</v>
      </c>
      <c r="G17" s="22" t="s">
        <v>143</v>
      </c>
      <c r="H17" s="26">
        <f>(E17+F17+G17)/3*0.38*1.73</f>
        <v>119.86593333333334</v>
      </c>
      <c r="I17" s="3">
        <f>H17/C17*100</f>
        <v>29.966483333333336</v>
      </c>
      <c r="K17" s="71"/>
      <c r="L17" s="71"/>
      <c r="M17" s="71"/>
      <c r="N17" s="72"/>
      <c r="O17" s="73"/>
      <c r="P17" s="74"/>
      <c r="Q17" s="68"/>
      <c r="R17" s="68"/>
      <c r="S17" s="68"/>
      <c r="T17" s="74"/>
      <c r="U17" s="74"/>
    </row>
    <row r="18" spans="2:21" s="20" customFormat="1" ht="41.25" customHeight="1" x14ac:dyDescent="0.25">
      <c r="B18" s="49"/>
      <c r="C18" s="24">
        <v>400</v>
      </c>
      <c r="D18" s="51"/>
      <c r="E18" s="22" t="s">
        <v>144</v>
      </c>
      <c r="F18" s="22" t="s">
        <v>145</v>
      </c>
      <c r="G18" s="22" t="s">
        <v>146</v>
      </c>
      <c r="H18" s="26">
        <f t="shared" ref="H18:H60" si="4">(E18+F18+G18)/3*0.38*1.73</f>
        <v>156.24206666666666</v>
      </c>
      <c r="I18" s="3">
        <f t="shared" ref="I18:I60" si="5">H18/C18*100</f>
        <v>39.060516666666665</v>
      </c>
      <c r="K18" s="71"/>
      <c r="L18" s="71"/>
      <c r="M18" s="71"/>
      <c r="N18" s="72"/>
      <c r="O18" s="73"/>
      <c r="P18" s="74"/>
      <c r="Q18" s="68"/>
      <c r="R18" s="68"/>
      <c r="S18" s="68"/>
      <c r="T18" s="74"/>
      <c r="U18" s="74"/>
    </row>
    <row r="19" spans="2:21" s="20" customFormat="1" ht="90" hidden="1" customHeight="1" x14ac:dyDescent="0.25">
      <c r="B19" s="23" t="s">
        <v>19</v>
      </c>
      <c r="C19" s="24">
        <v>400</v>
      </c>
      <c r="D19" s="17" t="s">
        <v>49</v>
      </c>
      <c r="E19" s="22" t="s">
        <v>147</v>
      </c>
      <c r="F19" s="22" t="s">
        <v>147</v>
      </c>
      <c r="G19" s="22" t="s">
        <v>147</v>
      </c>
      <c r="H19" s="26" t="e">
        <f t="shared" si="4"/>
        <v>#VALUE!</v>
      </c>
      <c r="I19" s="3" t="e">
        <f t="shared" si="5"/>
        <v>#VALUE!</v>
      </c>
      <c r="K19" s="71"/>
      <c r="L19" s="71"/>
      <c r="M19" s="71"/>
      <c r="N19" s="72"/>
      <c r="O19" s="73"/>
      <c r="P19" s="74"/>
      <c r="Q19" s="68"/>
      <c r="R19" s="68"/>
      <c r="S19" s="68"/>
      <c r="T19" s="74"/>
      <c r="U19" s="74"/>
    </row>
    <row r="20" spans="2:21" s="20" customFormat="1" ht="30" x14ac:dyDescent="0.25">
      <c r="B20" s="23" t="s">
        <v>19</v>
      </c>
      <c r="C20" s="24">
        <v>400</v>
      </c>
      <c r="D20" s="17" t="s">
        <v>49</v>
      </c>
      <c r="E20" s="25" t="s">
        <v>148</v>
      </c>
      <c r="F20" s="25" t="s">
        <v>124</v>
      </c>
      <c r="G20" s="25" t="s">
        <v>149</v>
      </c>
      <c r="H20" s="26">
        <f t="shared" si="4"/>
        <v>114.16846666666665</v>
      </c>
      <c r="I20" s="3">
        <f t="shared" si="5"/>
        <v>28.542116666666661</v>
      </c>
      <c r="K20" s="71"/>
      <c r="L20" s="71"/>
      <c r="M20" s="71"/>
      <c r="N20" s="72"/>
      <c r="O20" s="73"/>
      <c r="P20" s="74"/>
      <c r="Q20" s="68"/>
      <c r="R20" s="68"/>
      <c r="S20" s="68"/>
      <c r="T20" s="74"/>
      <c r="U20" s="74"/>
    </row>
    <row r="21" spans="2:21" s="20" customFormat="1" ht="15" customHeight="1" x14ac:dyDescent="0.25">
      <c r="B21" s="50" t="s">
        <v>20</v>
      </c>
      <c r="C21" s="24">
        <v>400</v>
      </c>
      <c r="D21" s="50" t="s">
        <v>50</v>
      </c>
      <c r="E21" s="22" t="s">
        <v>150</v>
      </c>
      <c r="F21" s="22" t="s">
        <v>151</v>
      </c>
      <c r="G21" s="22" t="s">
        <v>152</v>
      </c>
      <c r="H21" s="26">
        <f t="shared" si="4"/>
        <v>37.252666666666663</v>
      </c>
      <c r="I21" s="3">
        <f t="shared" si="5"/>
        <v>9.3131666666666657</v>
      </c>
      <c r="K21" s="71"/>
      <c r="L21" s="71"/>
      <c r="M21" s="71"/>
      <c r="N21" s="72"/>
      <c r="O21" s="73"/>
      <c r="P21" s="74"/>
      <c r="Q21" s="68"/>
      <c r="R21" s="68"/>
      <c r="S21" s="68"/>
      <c r="T21" s="74"/>
      <c r="U21" s="74"/>
    </row>
    <row r="22" spans="2:21" s="20" customFormat="1" ht="32.25" customHeight="1" x14ac:dyDescent="0.25">
      <c r="B22" s="51"/>
      <c r="C22" s="24">
        <v>400</v>
      </c>
      <c r="D22" s="51"/>
      <c r="E22" s="22" t="s">
        <v>141</v>
      </c>
      <c r="F22" s="22" t="s">
        <v>153</v>
      </c>
      <c r="G22" s="22" t="s">
        <v>154</v>
      </c>
      <c r="H22" s="26">
        <f t="shared" si="4"/>
        <v>123.15293333333334</v>
      </c>
      <c r="I22" s="3">
        <f t="shared" si="5"/>
        <v>30.788233333333338</v>
      </c>
      <c r="K22" s="71"/>
      <c r="L22" s="71"/>
      <c r="M22" s="71"/>
      <c r="N22" s="72"/>
      <c r="O22" s="73"/>
      <c r="P22" s="74"/>
      <c r="Q22" s="68"/>
      <c r="R22" s="68"/>
      <c r="S22" s="68"/>
      <c r="T22" s="74"/>
      <c r="U22" s="74"/>
    </row>
    <row r="23" spans="2:21" s="20" customFormat="1" ht="23.25" customHeight="1" x14ac:dyDescent="0.25">
      <c r="B23" s="48" t="s">
        <v>21</v>
      </c>
      <c r="C23" s="24">
        <v>400</v>
      </c>
      <c r="D23" s="52" t="s">
        <v>51</v>
      </c>
      <c r="E23" s="22" t="s">
        <v>123</v>
      </c>
      <c r="F23" s="22" t="s">
        <v>155</v>
      </c>
      <c r="G23" s="22" t="s">
        <v>156</v>
      </c>
      <c r="H23" s="26">
        <f t="shared" si="4"/>
        <v>80.202799999999996</v>
      </c>
      <c r="I23" s="3">
        <f t="shared" si="5"/>
        <v>20.050699999999999</v>
      </c>
      <c r="K23" s="71"/>
      <c r="L23" s="71"/>
      <c r="M23" s="71"/>
      <c r="N23" s="72"/>
      <c r="O23" s="73"/>
      <c r="P23" s="74"/>
      <c r="Q23" s="68"/>
      <c r="R23" s="68"/>
      <c r="S23" s="68"/>
      <c r="T23" s="74"/>
      <c r="U23" s="74"/>
    </row>
    <row r="24" spans="2:21" s="20" customFormat="1" ht="25.5" customHeight="1" x14ac:dyDescent="0.25">
      <c r="B24" s="49"/>
      <c r="C24" s="24">
        <v>400</v>
      </c>
      <c r="D24" s="53"/>
      <c r="E24" s="22" t="s">
        <v>155</v>
      </c>
      <c r="F24" s="22" t="s">
        <v>157</v>
      </c>
      <c r="G24" s="22" t="s">
        <v>118</v>
      </c>
      <c r="H24" s="26">
        <f t="shared" si="4"/>
        <v>77.134933333333336</v>
      </c>
      <c r="I24" s="3">
        <f t="shared" si="5"/>
        <v>19.283733333333334</v>
      </c>
      <c r="K24" s="71"/>
      <c r="L24" s="71"/>
      <c r="M24" s="71"/>
      <c r="N24" s="72"/>
      <c r="O24" s="73"/>
      <c r="P24" s="74"/>
      <c r="Q24" s="68"/>
      <c r="R24" s="68"/>
      <c r="S24" s="68"/>
      <c r="T24" s="74"/>
      <c r="U24" s="74"/>
    </row>
    <row r="25" spans="2:21" s="20" customFormat="1" ht="19.5" customHeight="1" x14ac:dyDescent="0.25">
      <c r="B25" s="48" t="s">
        <v>22</v>
      </c>
      <c r="C25" s="24">
        <v>400</v>
      </c>
      <c r="D25" s="52" t="s">
        <v>52</v>
      </c>
      <c r="E25" s="22" t="s">
        <v>134</v>
      </c>
      <c r="F25" s="22" t="s">
        <v>158</v>
      </c>
      <c r="G25" s="22" t="s">
        <v>159</v>
      </c>
      <c r="H25" s="26">
        <f t="shared" si="4"/>
        <v>88.968133333333341</v>
      </c>
      <c r="I25" s="3">
        <f t="shared" si="5"/>
        <v>22.242033333333335</v>
      </c>
      <c r="K25" s="71"/>
      <c r="L25" s="71"/>
      <c r="M25" s="71"/>
      <c r="N25" s="72"/>
      <c r="O25" s="73"/>
      <c r="P25" s="74"/>
      <c r="Q25" s="68"/>
      <c r="R25" s="68"/>
      <c r="S25" s="68"/>
      <c r="T25" s="74"/>
      <c r="U25" s="74"/>
    </row>
    <row r="26" spans="2:21" s="20" customFormat="1" x14ac:dyDescent="0.25">
      <c r="B26" s="49"/>
      <c r="C26" s="24">
        <v>320</v>
      </c>
      <c r="D26" s="53"/>
      <c r="E26" s="22" t="s">
        <v>160</v>
      </c>
      <c r="F26" s="22" t="s">
        <v>159</v>
      </c>
      <c r="G26" s="22" t="s">
        <v>161</v>
      </c>
      <c r="H26" s="26">
        <f t="shared" si="4"/>
        <v>95.103866666666661</v>
      </c>
      <c r="I26" s="3">
        <f t="shared" si="5"/>
        <v>29.719958333333331</v>
      </c>
      <c r="K26" s="71"/>
      <c r="L26" s="71"/>
      <c r="M26" s="71"/>
      <c r="N26" s="72"/>
      <c r="O26" s="73"/>
      <c r="P26" s="74"/>
      <c r="Q26" s="68"/>
      <c r="R26" s="68"/>
      <c r="S26" s="68"/>
      <c r="T26" s="74"/>
      <c r="U26" s="74"/>
    </row>
    <row r="27" spans="2:21" s="20" customFormat="1" x14ac:dyDescent="0.25">
      <c r="B27" s="23" t="s">
        <v>23</v>
      </c>
      <c r="C27" s="24">
        <v>400</v>
      </c>
      <c r="D27" s="17" t="s">
        <v>53</v>
      </c>
      <c r="E27" s="22" t="s">
        <v>162</v>
      </c>
      <c r="F27" s="22" t="s">
        <v>159</v>
      </c>
      <c r="G27" s="22" t="s">
        <v>163</v>
      </c>
      <c r="H27" s="26">
        <f t="shared" si="4"/>
        <v>81.517600000000002</v>
      </c>
      <c r="I27" s="3">
        <f t="shared" si="5"/>
        <v>20.3794</v>
      </c>
      <c r="K27" s="71"/>
      <c r="L27" s="71"/>
      <c r="M27" s="71"/>
      <c r="N27" s="72"/>
      <c r="O27" s="73"/>
      <c r="P27" s="74"/>
      <c r="Q27" s="68"/>
      <c r="R27" s="68"/>
      <c r="S27" s="68"/>
      <c r="T27" s="74"/>
      <c r="U27" s="74"/>
    </row>
    <row r="28" spans="2:21" s="20" customFormat="1" ht="15" customHeight="1" x14ac:dyDescent="0.25">
      <c r="B28" s="48" t="s">
        <v>24</v>
      </c>
      <c r="C28" s="24">
        <v>400</v>
      </c>
      <c r="D28" s="52" t="s">
        <v>54</v>
      </c>
      <c r="E28" s="22" t="s">
        <v>164</v>
      </c>
      <c r="F28" s="22" t="s">
        <v>165</v>
      </c>
      <c r="G28" s="22" t="s">
        <v>166</v>
      </c>
      <c r="H28" s="26">
        <f t="shared" si="4"/>
        <v>28.049066666666661</v>
      </c>
      <c r="I28" s="3">
        <f t="shared" si="5"/>
        <v>7.0122666666666653</v>
      </c>
      <c r="K28" s="71"/>
      <c r="L28" s="71"/>
      <c r="M28" s="71"/>
      <c r="N28" s="72"/>
      <c r="O28" s="73"/>
      <c r="P28" s="74"/>
      <c r="Q28" s="68"/>
      <c r="R28" s="68"/>
      <c r="S28" s="68"/>
      <c r="T28" s="74"/>
      <c r="U28" s="74"/>
    </row>
    <row r="29" spans="2:21" s="20" customFormat="1" x14ac:dyDescent="0.25">
      <c r="B29" s="49"/>
      <c r="C29" s="24">
        <v>400</v>
      </c>
      <c r="D29" s="53"/>
      <c r="E29" s="22" t="s">
        <v>167</v>
      </c>
      <c r="F29" s="22" t="s">
        <v>168</v>
      </c>
      <c r="G29" s="22" t="s">
        <v>118</v>
      </c>
      <c r="H29" s="26">
        <f t="shared" si="4"/>
        <v>90.502066666666664</v>
      </c>
      <c r="I29" s="3">
        <f t="shared" si="5"/>
        <v>22.625516666666666</v>
      </c>
      <c r="K29" s="71"/>
      <c r="L29" s="71"/>
      <c r="M29" s="71"/>
      <c r="N29" s="72"/>
      <c r="O29" s="73"/>
      <c r="P29" s="74"/>
      <c r="Q29" s="68"/>
      <c r="R29" s="68"/>
      <c r="S29" s="68"/>
      <c r="T29" s="74"/>
      <c r="U29" s="74"/>
    </row>
    <row r="30" spans="2:21" s="20" customFormat="1" ht="20.25" customHeight="1" x14ac:dyDescent="0.25">
      <c r="B30" s="23" t="s">
        <v>25</v>
      </c>
      <c r="C30" s="24">
        <v>250</v>
      </c>
      <c r="D30" s="32" t="s">
        <v>55</v>
      </c>
      <c r="E30" s="22" t="s">
        <v>143</v>
      </c>
      <c r="F30" s="22" t="s">
        <v>169</v>
      </c>
      <c r="G30" s="22" t="s">
        <v>124</v>
      </c>
      <c r="H30" s="26">
        <f t="shared" si="4"/>
        <v>99.924799999999991</v>
      </c>
      <c r="I30" s="3">
        <f t="shared" si="5"/>
        <v>39.969919999999995</v>
      </c>
      <c r="K30" s="71"/>
      <c r="L30" s="71"/>
      <c r="M30" s="71"/>
      <c r="N30" s="72"/>
      <c r="O30" s="73"/>
      <c r="P30" s="74"/>
      <c r="Q30" s="68"/>
      <c r="R30" s="68"/>
      <c r="S30" s="68"/>
      <c r="T30" s="74"/>
      <c r="U30" s="74"/>
    </row>
    <row r="31" spans="2:21" s="20" customFormat="1" ht="14.25" customHeight="1" x14ac:dyDescent="0.25">
      <c r="B31" s="23" t="s">
        <v>26</v>
      </c>
      <c r="C31" s="24">
        <v>100</v>
      </c>
      <c r="D31" s="32" t="s">
        <v>56</v>
      </c>
      <c r="E31" s="22" t="s">
        <v>170</v>
      </c>
      <c r="F31" s="22" t="s">
        <v>171</v>
      </c>
      <c r="G31" s="22" t="s">
        <v>172</v>
      </c>
      <c r="H31" s="26">
        <f t="shared" si="4"/>
        <v>36.595266666666667</v>
      </c>
      <c r="I31" s="3">
        <f t="shared" si="5"/>
        <v>36.595266666666667</v>
      </c>
      <c r="K31" s="71"/>
      <c r="L31" s="71"/>
      <c r="M31" s="71"/>
      <c r="N31" s="72"/>
      <c r="O31" s="73"/>
      <c r="P31" s="74"/>
      <c r="Q31" s="68"/>
      <c r="R31" s="68"/>
      <c r="S31" s="68"/>
      <c r="T31" s="74"/>
      <c r="U31" s="74"/>
    </row>
    <row r="32" spans="2:21" s="20" customFormat="1" ht="15" customHeight="1" x14ac:dyDescent="0.25">
      <c r="B32" s="48" t="s">
        <v>27</v>
      </c>
      <c r="C32" s="24">
        <v>630</v>
      </c>
      <c r="D32" s="52" t="s">
        <v>57</v>
      </c>
      <c r="E32" s="22" t="s">
        <v>173</v>
      </c>
      <c r="F32" s="22" t="s">
        <v>174</v>
      </c>
      <c r="G32" s="22" t="s">
        <v>173</v>
      </c>
      <c r="H32" s="26">
        <f t="shared" si="4"/>
        <v>121.83813333333335</v>
      </c>
      <c r="I32" s="3">
        <f t="shared" si="5"/>
        <v>19.339386243386244</v>
      </c>
      <c r="K32" s="71"/>
      <c r="L32" s="71"/>
      <c r="M32" s="71"/>
      <c r="N32" s="72"/>
      <c r="O32" s="73"/>
      <c r="P32" s="74"/>
      <c r="Q32" s="68"/>
      <c r="R32" s="68"/>
      <c r="S32" s="68"/>
      <c r="T32" s="74"/>
      <c r="U32" s="74"/>
    </row>
    <row r="33" spans="2:21" s="20" customFormat="1" ht="15.75" customHeight="1" x14ac:dyDescent="0.25">
      <c r="B33" s="49"/>
      <c r="C33" s="24">
        <v>320</v>
      </c>
      <c r="D33" s="53"/>
      <c r="E33" s="22" t="s">
        <v>175</v>
      </c>
      <c r="F33" s="22" t="s">
        <v>176</v>
      </c>
      <c r="G33" s="22" t="s">
        <v>177</v>
      </c>
      <c r="H33" s="26">
        <f t="shared" si="4"/>
        <v>88.529866666666663</v>
      </c>
      <c r="I33" s="3">
        <f t="shared" si="5"/>
        <v>27.665583333333331</v>
      </c>
      <c r="K33" s="71"/>
      <c r="L33" s="71"/>
      <c r="M33" s="71"/>
      <c r="N33" s="72"/>
      <c r="O33" s="73"/>
      <c r="P33" s="74"/>
      <c r="Q33" s="68"/>
      <c r="R33" s="68"/>
      <c r="S33" s="68"/>
      <c r="T33" s="74"/>
      <c r="U33" s="74"/>
    </row>
    <row r="34" spans="2:21" s="20" customFormat="1" ht="15" customHeight="1" x14ac:dyDescent="0.25">
      <c r="B34" s="48" t="s">
        <v>28</v>
      </c>
      <c r="C34" s="24">
        <v>400</v>
      </c>
      <c r="D34" s="50" t="s">
        <v>58</v>
      </c>
      <c r="E34" s="22" t="s">
        <v>178</v>
      </c>
      <c r="F34" s="22" t="s">
        <v>132</v>
      </c>
      <c r="G34" s="22" t="s">
        <v>179</v>
      </c>
      <c r="H34" s="26">
        <f t="shared" si="4"/>
        <v>114.16846666666665</v>
      </c>
      <c r="I34" s="3">
        <f t="shared" si="5"/>
        <v>28.542116666666661</v>
      </c>
      <c r="K34" s="71"/>
      <c r="L34" s="71"/>
      <c r="M34" s="71"/>
      <c r="N34" s="72"/>
      <c r="O34" s="73"/>
      <c r="P34" s="74"/>
      <c r="Q34" s="68"/>
      <c r="R34" s="68"/>
      <c r="S34" s="68"/>
      <c r="T34" s="74"/>
      <c r="U34" s="74"/>
    </row>
    <row r="35" spans="2:21" s="20" customFormat="1" ht="15" customHeight="1" x14ac:dyDescent="0.25">
      <c r="B35" s="49"/>
      <c r="C35" s="24">
        <v>400</v>
      </c>
      <c r="D35" s="51"/>
      <c r="E35" s="22" t="s">
        <v>180</v>
      </c>
      <c r="F35" s="22" t="s">
        <v>181</v>
      </c>
      <c r="G35" s="22" t="s">
        <v>182</v>
      </c>
      <c r="H35" s="26">
        <f t="shared" si="4"/>
        <v>158.43340000000001</v>
      </c>
      <c r="I35" s="3">
        <f t="shared" si="5"/>
        <v>39.608350000000002</v>
      </c>
      <c r="K35" s="71"/>
      <c r="L35" s="71"/>
      <c r="M35" s="71"/>
      <c r="N35" s="72"/>
      <c r="O35" s="73"/>
      <c r="P35" s="74"/>
      <c r="Q35" s="68"/>
      <c r="R35" s="68"/>
      <c r="S35" s="68"/>
      <c r="T35" s="74"/>
      <c r="U35" s="74"/>
    </row>
    <row r="36" spans="2:21" s="20" customFormat="1" ht="17.25" customHeight="1" x14ac:dyDescent="0.25">
      <c r="B36" s="48" t="s">
        <v>29</v>
      </c>
      <c r="C36" s="24">
        <v>400</v>
      </c>
      <c r="D36" s="50" t="s">
        <v>55</v>
      </c>
      <c r="E36" s="22" t="s">
        <v>175</v>
      </c>
      <c r="F36" s="22" t="s">
        <v>154</v>
      </c>
      <c r="G36" s="22" t="s">
        <v>175</v>
      </c>
      <c r="H36" s="26">
        <f t="shared" si="4"/>
        <v>77.134933333333336</v>
      </c>
      <c r="I36" s="3">
        <f t="shared" si="5"/>
        <v>19.283733333333334</v>
      </c>
      <c r="K36" s="71"/>
      <c r="L36" s="71"/>
      <c r="M36" s="71"/>
      <c r="N36" s="72"/>
      <c r="O36" s="73"/>
      <c r="P36" s="74"/>
      <c r="Q36" s="68"/>
      <c r="R36" s="68"/>
      <c r="S36" s="68"/>
      <c r="T36" s="74"/>
      <c r="U36" s="74"/>
    </row>
    <row r="37" spans="2:21" s="20" customFormat="1" ht="15.75" customHeight="1" x14ac:dyDescent="0.25">
      <c r="B37" s="49"/>
      <c r="C37" s="24">
        <v>400</v>
      </c>
      <c r="D37" s="51"/>
      <c r="E37" s="22" t="s">
        <v>183</v>
      </c>
      <c r="F37" s="22" t="s">
        <v>184</v>
      </c>
      <c r="G37" s="22" t="s">
        <v>151</v>
      </c>
      <c r="H37" s="26">
        <f t="shared" si="4"/>
        <v>31.774333333333335</v>
      </c>
      <c r="I37" s="3">
        <f t="shared" si="5"/>
        <v>7.9435833333333328</v>
      </c>
      <c r="K37" s="71"/>
      <c r="L37" s="71"/>
      <c r="M37" s="71"/>
      <c r="N37" s="72"/>
      <c r="O37" s="73"/>
      <c r="P37" s="74"/>
      <c r="Q37" s="68"/>
      <c r="R37" s="68"/>
      <c r="S37" s="68"/>
      <c r="T37" s="74"/>
      <c r="U37" s="74"/>
    </row>
    <row r="38" spans="2:21" s="20" customFormat="1" ht="15" customHeight="1" x14ac:dyDescent="0.25">
      <c r="B38" s="48" t="s">
        <v>30</v>
      </c>
      <c r="C38" s="24">
        <v>250</v>
      </c>
      <c r="D38" s="50" t="s">
        <v>59</v>
      </c>
      <c r="E38" s="22" t="s">
        <v>185</v>
      </c>
      <c r="F38" s="22" t="s">
        <v>186</v>
      </c>
      <c r="G38" s="22" t="s">
        <v>184</v>
      </c>
      <c r="H38" s="26">
        <f t="shared" si="4"/>
        <v>45.360599999999998</v>
      </c>
      <c r="I38" s="3">
        <f t="shared" si="5"/>
        <v>18.14424</v>
      </c>
      <c r="K38" s="71"/>
      <c r="L38" s="71"/>
      <c r="M38" s="71"/>
      <c r="N38" s="72"/>
      <c r="O38" s="73"/>
      <c r="P38" s="74"/>
      <c r="Q38" s="68"/>
      <c r="R38" s="68"/>
      <c r="S38" s="68"/>
      <c r="T38" s="74"/>
      <c r="U38" s="74"/>
    </row>
    <row r="39" spans="2:21" s="20" customFormat="1" ht="15" customHeight="1" x14ac:dyDescent="0.25">
      <c r="B39" s="49"/>
      <c r="C39" s="24">
        <v>250</v>
      </c>
      <c r="D39" s="51"/>
      <c r="E39" s="22" t="s">
        <v>187</v>
      </c>
      <c r="F39" s="22" t="s">
        <v>125</v>
      </c>
      <c r="G39" s="22" t="s">
        <v>135</v>
      </c>
      <c r="H39" s="26">
        <f t="shared" si="4"/>
        <v>126.65906666666665</v>
      </c>
      <c r="I39" s="3">
        <f t="shared" si="5"/>
        <v>50.663626666666659</v>
      </c>
      <c r="K39" s="71"/>
      <c r="L39" s="71"/>
      <c r="M39" s="71"/>
      <c r="N39" s="72"/>
      <c r="O39" s="73"/>
      <c r="P39" s="74"/>
      <c r="Q39" s="68"/>
      <c r="R39" s="68"/>
      <c r="S39" s="68"/>
      <c r="T39" s="74"/>
      <c r="U39" s="74"/>
    </row>
    <row r="40" spans="2:21" s="20" customFormat="1" x14ac:dyDescent="0.25">
      <c r="B40" s="23" t="s">
        <v>31</v>
      </c>
      <c r="C40" s="24">
        <v>250</v>
      </c>
      <c r="D40" s="32" t="s">
        <v>60</v>
      </c>
      <c r="E40" s="22" t="s">
        <v>136</v>
      </c>
      <c r="F40" s="22" t="s">
        <v>188</v>
      </c>
      <c r="G40" s="22" t="s">
        <v>126</v>
      </c>
      <c r="H40" s="26">
        <f t="shared" si="4"/>
        <v>45.57973333333333</v>
      </c>
      <c r="I40" s="3">
        <f t="shared" si="5"/>
        <v>18.231893333333332</v>
      </c>
      <c r="K40" s="71"/>
      <c r="L40" s="71"/>
      <c r="M40" s="71"/>
      <c r="N40" s="72"/>
      <c r="O40" s="73"/>
      <c r="P40" s="74"/>
      <c r="Q40" s="68"/>
      <c r="R40" s="68"/>
      <c r="S40" s="68"/>
      <c r="T40" s="74"/>
      <c r="U40" s="74"/>
    </row>
    <row r="41" spans="2:21" s="20" customFormat="1" ht="18.75" customHeight="1" x14ac:dyDescent="0.25">
      <c r="B41" s="23" t="s">
        <v>32</v>
      </c>
      <c r="C41" s="24">
        <v>400</v>
      </c>
      <c r="D41" s="32" t="s">
        <v>61</v>
      </c>
      <c r="E41" s="22" t="s">
        <v>183</v>
      </c>
      <c r="F41" s="22" t="s">
        <v>189</v>
      </c>
      <c r="G41" s="22" t="s">
        <v>151</v>
      </c>
      <c r="H41" s="26">
        <f t="shared" si="4"/>
        <v>26.953399999999998</v>
      </c>
      <c r="I41" s="3">
        <f t="shared" si="5"/>
        <v>6.7383499999999996</v>
      </c>
      <c r="K41" s="71"/>
      <c r="L41" s="71"/>
      <c r="M41" s="71"/>
      <c r="N41" s="72"/>
      <c r="O41" s="73"/>
      <c r="P41" s="74"/>
      <c r="Q41" s="68"/>
      <c r="R41" s="68"/>
      <c r="S41" s="68"/>
      <c r="T41" s="74"/>
      <c r="U41" s="74"/>
    </row>
    <row r="42" spans="2:21" s="36" customFormat="1" ht="15" customHeight="1" x14ac:dyDescent="0.25">
      <c r="B42" s="54" t="s">
        <v>33</v>
      </c>
      <c r="C42" s="33">
        <v>250</v>
      </c>
      <c r="D42" s="56" t="s">
        <v>62</v>
      </c>
      <c r="E42" s="22" t="s">
        <v>132</v>
      </c>
      <c r="F42" s="22" t="s">
        <v>190</v>
      </c>
      <c r="G42" s="22" t="s">
        <v>121</v>
      </c>
      <c r="H42" s="34">
        <f t="shared" si="4"/>
        <v>69.684399999999997</v>
      </c>
      <c r="I42" s="35">
        <f t="shared" si="5"/>
        <v>27.873759999999997</v>
      </c>
      <c r="K42" s="71"/>
      <c r="L42" s="71"/>
      <c r="M42" s="71"/>
      <c r="N42" s="72"/>
      <c r="O42" s="73"/>
      <c r="P42" s="74"/>
      <c r="Q42" s="68"/>
      <c r="R42" s="68"/>
      <c r="S42" s="68"/>
      <c r="T42" s="74"/>
      <c r="U42" s="74"/>
    </row>
    <row r="43" spans="2:21" s="36" customFormat="1" ht="15" customHeight="1" x14ac:dyDescent="0.25">
      <c r="B43" s="55"/>
      <c r="C43" s="33">
        <v>250</v>
      </c>
      <c r="D43" s="57"/>
      <c r="E43" s="22" t="s">
        <v>191</v>
      </c>
      <c r="F43" s="22" t="s">
        <v>192</v>
      </c>
      <c r="G43" s="22" t="s">
        <v>193</v>
      </c>
      <c r="H43" s="34">
        <f t="shared" si="4"/>
        <v>152.07853333333333</v>
      </c>
      <c r="I43" s="35">
        <f t="shared" si="5"/>
        <v>60.83141333333333</v>
      </c>
      <c r="K43" s="71"/>
      <c r="L43" s="71"/>
      <c r="M43" s="71"/>
      <c r="N43" s="72"/>
      <c r="O43" s="73"/>
      <c r="P43" s="74"/>
      <c r="Q43" s="68"/>
      <c r="R43" s="68"/>
      <c r="S43" s="68"/>
      <c r="T43" s="74"/>
      <c r="U43" s="74"/>
    </row>
    <row r="44" spans="2:21" s="20" customFormat="1" ht="15" customHeight="1" x14ac:dyDescent="0.25">
      <c r="B44" s="48" t="s">
        <v>34</v>
      </c>
      <c r="C44" s="24">
        <v>400</v>
      </c>
      <c r="D44" s="50" t="s">
        <v>63</v>
      </c>
      <c r="E44" s="22" t="s">
        <v>194</v>
      </c>
      <c r="F44" s="22" t="s">
        <v>118</v>
      </c>
      <c r="G44" s="22" t="s">
        <v>127</v>
      </c>
      <c r="H44" s="26">
        <f t="shared" si="4"/>
        <v>73.409666666666666</v>
      </c>
      <c r="I44" s="3">
        <f t="shared" si="5"/>
        <v>18.352416666666667</v>
      </c>
      <c r="K44" s="71"/>
      <c r="L44" s="71"/>
      <c r="M44" s="71"/>
      <c r="N44" s="72"/>
      <c r="O44" s="73"/>
      <c r="P44" s="74"/>
      <c r="Q44" s="68"/>
      <c r="R44" s="68"/>
      <c r="S44" s="68"/>
      <c r="T44" s="74"/>
      <c r="U44" s="74"/>
    </row>
    <row r="45" spans="2:21" s="20" customFormat="1" x14ac:dyDescent="0.25">
      <c r="B45" s="49"/>
      <c r="C45" s="24">
        <v>400</v>
      </c>
      <c r="D45" s="51"/>
      <c r="E45" s="22" t="s">
        <v>195</v>
      </c>
      <c r="F45" s="22" t="s">
        <v>196</v>
      </c>
      <c r="G45" s="22" t="s">
        <v>197</v>
      </c>
      <c r="H45" s="26">
        <f t="shared" si="4"/>
        <v>22.570733333333333</v>
      </c>
      <c r="I45" s="3">
        <f t="shared" si="5"/>
        <v>5.6426833333333333</v>
      </c>
      <c r="K45" s="71"/>
      <c r="L45" s="71"/>
      <c r="M45" s="71"/>
      <c r="N45" s="72"/>
      <c r="O45" s="73"/>
      <c r="P45" s="74"/>
      <c r="Q45" s="68"/>
      <c r="R45" s="68"/>
      <c r="S45" s="68"/>
      <c r="T45" s="74"/>
      <c r="U45" s="74"/>
    </row>
    <row r="46" spans="2:21" s="20" customFormat="1" ht="15" customHeight="1" x14ac:dyDescent="0.25">
      <c r="B46" s="48" t="s">
        <v>35</v>
      </c>
      <c r="C46" s="24">
        <v>250</v>
      </c>
      <c r="D46" s="50" t="s">
        <v>57</v>
      </c>
      <c r="E46" s="22" t="s">
        <v>198</v>
      </c>
      <c r="F46" s="22" t="s">
        <v>132</v>
      </c>
      <c r="G46" s="22" t="s">
        <v>199</v>
      </c>
      <c r="H46" s="26">
        <f t="shared" si="4"/>
        <v>72.313999999999993</v>
      </c>
      <c r="I46" s="3">
        <f t="shared" si="5"/>
        <v>28.925599999999996</v>
      </c>
      <c r="K46" s="71"/>
      <c r="L46" s="71"/>
      <c r="M46" s="71"/>
      <c r="N46" s="72"/>
      <c r="O46" s="73"/>
      <c r="P46" s="74"/>
      <c r="Q46" s="68"/>
      <c r="R46" s="68"/>
      <c r="S46" s="68"/>
      <c r="T46" s="74"/>
      <c r="U46" s="74"/>
    </row>
    <row r="47" spans="2:21" s="20" customFormat="1" x14ac:dyDescent="0.25">
      <c r="B47" s="49"/>
      <c r="C47" s="24">
        <v>250</v>
      </c>
      <c r="D47" s="51"/>
      <c r="E47" s="22" t="s">
        <v>184</v>
      </c>
      <c r="F47" s="22" t="s">
        <v>185</v>
      </c>
      <c r="G47" s="22" t="s">
        <v>200</v>
      </c>
      <c r="H47" s="26">
        <f t="shared" si="4"/>
        <v>41.197066666666665</v>
      </c>
      <c r="I47" s="3">
        <f t="shared" si="5"/>
        <v>16.478826666666667</v>
      </c>
      <c r="K47" s="71"/>
      <c r="L47" s="71"/>
      <c r="M47" s="71"/>
      <c r="N47" s="72"/>
      <c r="O47" s="73"/>
      <c r="P47" s="74"/>
      <c r="Q47" s="68"/>
      <c r="R47" s="68"/>
      <c r="S47" s="68"/>
      <c r="T47" s="74"/>
      <c r="U47" s="74"/>
    </row>
    <row r="48" spans="2:21" s="20" customFormat="1" ht="17.25" customHeight="1" x14ac:dyDescent="0.25">
      <c r="B48" s="48" t="s">
        <v>36</v>
      </c>
      <c r="C48" s="24">
        <v>160</v>
      </c>
      <c r="D48" s="50" t="s">
        <v>55</v>
      </c>
      <c r="E48" s="22" t="s">
        <v>188</v>
      </c>
      <c r="F48" s="22" t="s">
        <v>201</v>
      </c>
      <c r="G48" s="22" t="s">
        <v>202</v>
      </c>
      <c r="H48" s="26">
        <f t="shared" si="4"/>
        <v>55.440733333333334</v>
      </c>
      <c r="I48" s="3">
        <f t="shared" si="5"/>
        <v>34.650458333333333</v>
      </c>
      <c r="K48" s="71"/>
      <c r="L48" s="71"/>
      <c r="M48" s="71"/>
      <c r="N48" s="72"/>
      <c r="O48" s="73"/>
      <c r="P48" s="74"/>
      <c r="Q48" s="68"/>
      <c r="R48" s="68"/>
      <c r="S48" s="68"/>
      <c r="T48" s="74"/>
      <c r="U48" s="74"/>
    </row>
    <row r="49" spans="2:21" s="20" customFormat="1" ht="18" customHeight="1" x14ac:dyDescent="0.25">
      <c r="B49" s="49"/>
      <c r="C49" s="24">
        <v>160</v>
      </c>
      <c r="D49" s="51"/>
      <c r="E49" s="22" t="s">
        <v>203</v>
      </c>
      <c r="F49" s="22" t="s">
        <v>201</v>
      </c>
      <c r="G49" s="22" t="s">
        <v>204</v>
      </c>
      <c r="H49" s="26">
        <f t="shared" si="4"/>
        <v>55.878999999999998</v>
      </c>
      <c r="I49" s="3">
        <f t="shared" si="5"/>
        <v>34.924374999999998</v>
      </c>
      <c r="K49" s="71"/>
      <c r="L49" s="71"/>
      <c r="M49" s="71"/>
      <c r="N49" s="72"/>
      <c r="O49" s="73"/>
      <c r="P49" s="74"/>
      <c r="Q49" s="68"/>
      <c r="R49" s="68"/>
      <c r="S49" s="68"/>
      <c r="T49" s="74"/>
      <c r="U49" s="74"/>
    </row>
    <row r="50" spans="2:21" s="20" customFormat="1" ht="15" customHeight="1" x14ac:dyDescent="0.25">
      <c r="B50" s="48" t="s">
        <v>37</v>
      </c>
      <c r="C50" s="24">
        <v>400</v>
      </c>
      <c r="D50" s="50" t="s">
        <v>64</v>
      </c>
      <c r="E50" s="22" t="s">
        <v>126</v>
      </c>
      <c r="F50" s="22" t="s">
        <v>168</v>
      </c>
      <c r="G50" s="22" t="s">
        <v>205</v>
      </c>
      <c r="H50" s="26">
        <f t="shared" si="4"/>
        <v>54.783333333333331</v>
      </c>
      <c r="I50" s="3">
        <f t="shared" si="5"/>
        <v>13.695833333333333</v>
      </c>
      <c r="K50" s="71"/>
      <c r="L50" s="71"/>
      <c r="M50" s="71"/>
      <c r="N50" s="72"/>
      <c r="O50" s="73"/>
      <c r="P50" s="74"/>
      <c r="Q50" s="68"/>
      <c r="R50" s="68"/>
      <c r="S50" s="68"/>
      <c r="T50" s="74"/>
      <c r="U50" s="74"/>
    </row>
    <row r="51" spans="2:21" s="20" customFormat="1" ht="15" customHeight="1" x14ac:dyDescent="0.25">
      <c r="B51" s="49"/>
      <c r="C51" s="24">
        <v>315</v>
      </c>
      <c r="D51" s="51"/>
      <c r="E51" s="22" t="s">
        <v>206</v>
      </c>
      <c r="F51" s="22" t="s">
        <v>207</v>
      </c>
      <c r="G51" s="22" t="s">
        <v>162</v>
      </c>
      <c r="H51" s="26">
        <f t="shared" si="4"/>
        <v>63.110400000000006</v>
      </c>
      <c r="I51" s="3">
        <f t="shared" si="5"/>
        <v>20.035047619047621</v>
      </c>
      <c r="K51" s="71"/>
      <c r="L51" s="71"/>
      <c r="M51" s="71"/>
      <c r="N51" s="72"/>
      <c r="O51" s="73"/>
      <c r="P51" s="74"/>
      <c r="Q51" s="68"/>
      <c r="R51" s="68"/>
      <c r="S51" s="68"/>
      <c r="T51" s="74"/>
      <c r="U51" s="74"/>
    </row>
    <row r="52" spans="2:21" s="20" customFormat="1" ht="15" customHeight="1" x14ac:dyDescent="0.25">
      <c r="B52" s="48" t="s">
        <v>38</v>
      </c>
      <c r="C52" s="24">
        <v>250</v>
      </c>
      <c r="D52" s="50" t="s">
        <v>65</v>
      </c>
      <c r="E52" s="22" t="s">
        <v>208</v>
      </c>
      <c r="F52" s="22" t="s">
        <v>209</v>
      </c>
      <c r="G52" s="22" t="s">
        <v>195</v>
      </c>
      <c r="H52" s="26">
        <f t="shared" si="4"/>
        <v>19.94113333333333</v>
      </c>
      <c r="I52" s="3">
        <f t="shared" si="5"/>
        <v>7.9764533333333318</v>
      </c>
      <c r="K52" s="71"/>
      <c r="L52" s="71"/>
      <c r="M52" s="71"/>
      <c r="N52" s="72"/>
      <c r="O52" s="73"/>
      <c r="P52" s="74"/>
      <c r="Q52" s="68"/>
      <c r="R52" s="68"/>
      <c r="S52" s="68"/>
      <c r="T52" s="74"/>
      <c r="U52" s="74"/>
    </row>
    <row r="53" spans="2:21" s="20" customFormat="1" x14ac:dyDescent="0.25">
      <c r="B53" s="49"/>
      <c r="C53" s="24">
        <v>250</v>
      </c>
      <c r="D53" s="51"/>
      <c r="E53" s="22" t="s">
        <v>210</v>
      </c>
      <c r="F53" s="22" t="s">
        <v>199</v>
      </c>
      <c r="G53" s="22" t="s">
        <v>120</v>
      </c>
      <c r="H53" s="26">
        <f t="shared" si="4"/>
        <v>81.517600000000002</v>
      </c>
      <c r="I53" s="3">
        <f t="shared" si="5"/>
        <v>32.607039999999998</v>
      </c>
      <c r="K53" s="71"/>
      <c r="L53" s="71"/>
      <c r="M53" s="71"/>
      <c r="N53" s="72"/>
      <c r="O53" s="73"/>
      <c r="P53" s="74"/>
      <c r="Q53" s="68"/>
      <c r="R53" s="68"/>
      <c r="S53" s="68"/>
      <c r="T53" s="74"/>
      <c r="U53" s="74"/>
    </row>
    <row r="54" spans="2:21" s="20" customFormat="1" ht="15" customHeight="1" x14ac:dyDescent="0.25">
      <c r="B54" s="48" t="s">
        <v>39</v>
      </c>
      <c r="C54" s="24">
        <v>250</v>
      </c>
      <c r="D54" s="50" t="s">
        <v>57</v>
      </c>
      <c r="E54" s="22" t="s">
        <v>118</v>
      </c>
      <c r="F54" s="22" t="s">
        <v>127</v>
      </c>
      <c r="G54" s="22" t="s">
        <v>205</v>
      </c>
      <c r="H54" s="26">
        <f t="shared" si="4"/>
        <v>65.739999999999995</v>
      </c>
      <c r="I54" s="3">
        <f t="shared" si="5"/>
        <v>26.295999999999996</v>
      </c>
      <c r="K54" s="71"/>
      <c r="L54" s="71"/>
      <c r="M54" s="71"/>
      <c r="N54" s="72"/>
      <c r="O54" s="73"/>
      <c r="P54" s="74"/>
      <c r="Q54" s="68"/>
      <c r="R54" s="68"/>
      <c r="S54" s="68"/>
      <c r="T54" s="74"/>
      <c r="U54" s="74"/>
    </row>
    <row r="55" spans="2:21" s="20" customFormat="1" x14ac:dyDescent="0.25">
      <c r="B55" s="49"/>
      <c r="C55" s="24">
        <v>250</v>
      </c>
      <c r="D55" s="51"/>
      <c r="E55" s="22" t="s">
        <v>156</v>
      </c>
      <c r="F55" s="22" t="s">
        <v>133</v>
      </c>
      <c r="G55" s="22" t="s">
        <v>163</v>
      </c>
      <c r="H55" s="26">
        <f t="shared" si="4"/>
        <v>84.585466666666662</v>
      </c>
      <c r="I55" s="3">
        <f t="shared" si="5"/>
        <v>33.834186666666668</v>
      </c>
      <c r="K55" s="71"/>
      <c r="L55" s="71"/>
      <c r="M55" s="71"/>
      <c r="N55" s="72"/>
      <c r="O55" s="73"/>
      <c r="P55" s="74"/>
      <c r="Q55" s="68"/>
      <c r="R55" s="68"/>
      <c r="S55" s="68"/>
      <c r="T55" s="74"/>
      <c r="U55" s="74"/>
    </row>
    <row r="56" spans="2:21" s="20" customFormat="1" x14ac:dyDescent="0.25">
      <c r="B56" s="23" t="s">
        <v>40</v>
      </c>
      <c r="C56" s="24">
        <v>250</v>
      </c>
      <c r="D56" s="17"/>
      <c r="E56" s="22" t="s">
        <v>211</v>
      </c>
      <c r="F56" s="22" t="s">
        <v>211</v>
      </c>
      <c r="G56" s="22" t="s">
        <v>211</v>
      </c>
      <c r="H56" s="26">
        <f t="shared" si="4"/>
        <v>0</v>
      </c>
      <c r="I56" s="3">
        <f t="shared" si="5"/>
        <v>0</v>
      </c>
      <c r="K56" s="71"/>
      <c r="L56" s="71"/>
      <c r="M56" s="71"/>
      <c r="N56" s="72"/>
      <c r="O56" s="73"/>
      <c r="P56" s="74"/>
      <c r="Q56" s="68"/>
      <c r="R56" s="68"/>
      <c r="S56" s="68"/>
      <c r="T56" s="74"/>
      <c r="U56" s="74"/>
    </row>
    <row r="57" spans="2:21" s="20" customFormat="1" x14ac:dyDescent="0.25">
      <c r="B57" s="48" t="s">
        <v>41</v>
      </c>
      <c r="C57" s="24">
        <v>400</v>
      </c>
      <c r="D57" s="50" t="s">
        <v>43</v>
      </c>
      <c r="E57" s="22" t="s">
        <v>168</v>
      </c>
      <c r="F57" s="22" t="s">
        <v>212</v>
      </c>
      <c r="G57" s="22" t="s">
        <v>213</v>
      </c>
      <c r="H57" s="26">
        <f t="shared" si="4"/>
        <v>47.990200000000002</v>
      </c>
      <c r="I57" s="3">
        <f t="shared" si="5"/>
        <v>11.99755</v>
      </c>
      <c r="K57" s="71"/>
      <c r="L57" s="71"/>
      <c r="M57" s="71"/>
      <c r="N57" s="72"/>
      <c r="O57" s="73"/>
      <c r="P57" s="74"/>
      <c r="Q57" s="68"/>
      <c r="R57" s="68"/>
      <c r="S57" s="68"/>
      <c r="T57" s="74"/>
      <c r="U57" s="74"/>
    </row>
    <row r="58" spans="2:21" s="20" customFormat="1" ht="15" customHeight="1" x14ac:dyDescent="0.25">
      <c r="B58" s="49"/>
      <c r="C58" s="24">
        <v>400</v>
      </c>
      <c r="D58" s="51"/>
      <c r="E58" s="22" t="s">
        <v>214</v>
      </c>
      <c r="F58" s="22" t="s">
        <v>135</v>
      </c>
      <c r="G58" s="22" t="s">
        <v>215</v>
      </c>
      <c r="H58" s="26">
        <f t="shared" si="4"/>
        <v>125.5634</v>
      </c>
      <c r="I58" s="3">
        <f t="shared" si="5"/>
        <v>31.390849999999997</v>
      </c>
      <c r="K58" s="71"/>
      <c r="L58" s="71"/>
      <c r="M58" s="71"/>
      <c r="N58" s="72"/>
      <c r="O58" s="73"/>
      <c r="P58" s="74"/>
      <c r="Q58" s="68"/>
      <c r="R58" s="68"/>
      <c r="S58" s="68"/>
      <c r="T58" s="74"/>
      <c r="U58" s="74"/>
    </row>
    <row r="59" spans="2:21" s="20" customFormat="1" ht="15" customHeight="1" x14ac:dyDescent="0.25">
      <c r="B59" s="66" t="s">
        <v>42</v>
      </c>
      <c r="C59" s="24">
        <v>400</v>
      </c>
      <c r="D59" s="67" t="s">
        <v>55</v>
      </c>
      <c r="E59" s="22" t="s">
        <v>216</v>
      </c>
      <c r="F59" s="22" t="s">
        <v>115</v>
      </c>
      <c r="G59" s="22" t="s">
        <v>159</v>
      </c>
      <c r="H59" s="26">
        <f t="shared" si="4"/>
        <v>96.637799999999999</v>
      </c>
      <c r="I59" s="3">
        <f t="shared" si="5"/>
        <v>24.15945</v>
      </c>
      <c r="K59" s="71"/>
      <c r="L59" s="71"/>
      <c r="M59" s="71"/>
      <c r="N59" s="72"/>
      <c r="O59" s="73"/>
      <c r="P59" s="74"/>
      <c r="Q59" s="68"/>
      <c r="R59" s="68"/>
      <c r="S59" s="68"/>
      <c r="T59" s="74"/>
      <c r="U59" s="74"/>
    </row>
    <row r="60" spans="2:21" s="20" customFormat="1" x14ac:dyDescent="0.25">
      <c r="B60" s="66"/>
      <c r="C60" s="24">
        <v>400</v>
      </c>
      <c r="D60" s="67"/>
      <c r="E60" s="22" t="s">
        <v>217</v>
      </c>
      <c r="F60" s="22" t="s">
        <v>197</v>
      </c>
      <c r="G60" s="22" t="s">
        <v>218</v>
      </c>
      <c r="H60" s="26">
        <f t="shared" si="4"/>
        <v>33.089133333333336</v>
      </c>
      <c r="I60" s="3">
        <f t="shared" si="5"/>
        <v>8.2722833333333341</v>
      </c>
      <c r="K60" s="71"/>
      <c r="L60" s="71"/>
      <c r="M60" s="71"/>
      <c r="N60" s="72"/>
      <c r="O60" s="73"/>
      <c r="P60" s="74"/>
      <c r="Q60" s="68"/>
      <c r="R60" s="68"/>
      <c r="S60" s="68"/>
      <c r="T60" s="74"/>
      <c r="U60" s="74"/>
    </row>
    <row r="61" spans="2:21" ht="30" x14ac:dyDescent="0.25">
      <c r="B61" s="16" t="s">
        <v>87</v>
      </c>
      <c r="C61" s="16">
        <v>250</v>
      </c>
      <c r="D61" s="17" t="s">
        <v>67</v>
      </c>
      <c r="E61" s="22" t="s">
        <v>219</v>
      </c>
      <c r="F61" s="22" t="s">
        <v>220</v>
      </c>
      <c r="G61" s="22" t="s">
        <v>221</v>
      </c>
      <c r="H61" s="18">
        <f>(E61+F61+G61)/3*0.38*1.73</f>
        <v>146.16193333333334</v>
      </c>
      <c r="I61" s="19">
        <f>(H61/C61)*100</f>
        <v>58.464773333333333</v>
      </c>
      <c r="K61" s="75"/>
      <c r="L61" s="75"/>
      <c r="M61" s="75"/>
      <c r="N61" s="72"/>
      <c r="O61" s="73"/>
      <c r="P61" s="68"/>
      <c r="Q61" s="68"/>
      <c r="R61" s="68"/>
      <c r="S61" s="68"/>
      <c r="T61" s="68"/>
      <c r="U61" s="68"/>
    </row>
    <row r="62" spans="2:21" ht="30" x14ac:dyDescent="0.25">
      <c r="B62" s="1" t="s">
        <v>88</v>
      </c>
      <c r="C62" s="1">
        <v>250</v>
      </c>
      <c r="D62" s="6" t="s">
        <v>68</v>
      </c>
      <c r="E62" s="47" t="s">
        <v>121</v>
      </c>
      <c r="F62" s="47" t="s">
        <v>188</v>
      </c>
      <c r="G62" s="47" t="s">
        <v>222</v>
      </c>
      <c r="H62" s="13">
        <f t="shared" ref="H62:H86" si="6">(E62+F62+G62)/3*0.38*1.73</f>
        <v>60.26166666666667</v>
      </c>
      <c r="I62" s="19">
        <f t="shared" ref="I62:I85" si="7">(H62/C62)*100</f>
        <v>24.10466666666667</v>
      </c>
      <c r="K62" s="75"/>
      <c r="L62" s="75"/>
      <c r="M62" s="75"/>
      <c r="N62" s="72"/>
      <c r="O62" s="73"/>
      <c r="P62" s="68"/>
      <c r="Q62" s="68"/>
      <c r="R62" s="68"/>
      <c r="S62" s="68"/>
      <c r="T62" s="68"/>
      <c r="U62" s="68"/>
    </row>
    <row r="63" spans="2:21" ht="30" x14ac:dyDescent="0.25">
      <c r="B63" s="1" t="s">
        <v>89</v>
      </c>
      <c r="C63" s="1">
        <v>250</v>
      </c>
      <c r="D63" s="6" t="s">
        <v>69</v>
      </c>
      <c r="E63" s="47" t="s">
        <v>149</v>
      </c>
      <c r="F63" s="47" t="s">
        <v>223</v>
      </c>
      <c r="G63" s="47" t="s">
        <v>224</v>
      </c>
      <c r="H63" s="13">
        <f t="shared" si="6"/>
        <v>95.103866666666661</v>
      </c>
      <c r="I63" s="19">
        <f t="shared" si="7"/>
        <v>38.041546666666662</v>
      </c>
      <c r="K63" s="75"/>
      <c r="L63" s="75"/>
      <c r="M63" s="75"/>
      <c r="N63" s="72"/>
      <c r="O63" s="73"/>
      <c r="P63" s="68"/>
      <c r="Q63" s="68"/>
      <c r="R63" s="68"/>
      <c r="S63" s="68"/>
      <c r="T63" s="68"/>
      <c r="U63" s="68"/>
    </row>
    <row r="64" spans="2:21" ht="45" x14ac:dyDescent="0.25">
      <c r="B64" s="1" t="s">
        <v>90</v>
      </c>
      <c r="C64" s="1">
        <v>250</v>
      </c>
      <c r="D64" s="6" t="s">
        <v>70</v>
      </c>
      <c r="E64" s="47" t="s">
        <v>225</v>
      </c>
      <c r="F64" s="47" t="s">
        <v>226</v>
      </c>
      <c r="G64" s="47" t="s">
        <v>227</v>
      </c>
      <c r="H64" s="13">
        <f t="shared" si="6"/>
        <v>108.471</v>
      </c>
      <c r="I64" s="19">
        <f t="shared" si="7"/>
        <v>43.388399999999997</v>
      </c>
      <c r="K64" s="75"/>
      <c r="L64" s="75"/>
      <c r="M64" s="75"/>
      <c r="N64" s="72"/>
      <c r="O64" s="73"/>
      <c r="P64" s="68"/>
      <c r="Q64" s="68"/>
      <c r="R64" s="68"/>
      <c r="S64" s="68"/>
      <c r="T64" s="68"/>
      <c r="U64" s="68"/>
    </row>
    <row r="65" spans="2:21" x14ac:dyDescent="0.25">
      <c r="B65" s="1" t="s">
        <v>91</v>
      </c>
      <c r="C65" s="1">
        <v>160</v>
      </c>
      <c r="D65" s="6" t="s">
        <v>71</v>
      </c>
      <c r="E65" s="47" t="s">
        <v>211</v>
      </c>
      <c r="F65" s="47" t="s">
        <v>211</v>
      </c>
      <c r="G65" s="47" t="s">
        <v>211</v>
      </c>
      <c r="H65" s="13">
        <f t="shared" si="6"/>
        <v>0</v>
      </c>
      <c r="I65" s="19">
        <f t="shared" si="7"/>
        <v>0</v>
      </c>
      <c r="K65" s="75"/>
      <c r="L65" s="75"/>
      <c r="M65" s="75"/>
      <c r="N65" s="72"/>
      <c r="O65" s="73"/>
      <c r="P65" s="68"/>
      <c r="Q65" s="68"/>
      <c r="R65" s="68"/>
      <c r="S65" s="68"/>
      <c r="T65" s="68"/>
      <c r="U65" s="68"/>
    </row>
    <row r="66" spans="2:21" ht="45" x14ac:dyDescent="0.25">
      <c r="B66" s="1" t="s">
        <v>92</v>
      </c>
      <c r="C66" s="1">
        <v>400</v>
      </c>
      <c r="D66" s="6" t="s">
        <v>72</v>
      </c>
      <c r="E66" s="47" t="s">
        <v>187</v>
      </c>
      <c r="F66" s="47" t="s">
        <v>228</v>
      </c>
      <c r="G66" s="47" t="s">
        <v>229</v>
      </c>
      <c r="H66" s="13">
        <f t="shared" si="6"/>
        <v>154.489</v>
      </c>
      <c r="I66" s="19">
        <f t="shared" si="7"/>
        <v>38.622250000000001</v>
      </c>
      <c r="K66" s="75"/>
      <c r="L66" s="75"/>
      <c r="M66" s="75"/>
      <c r="N66" s="72"/>
      <c r="O66" s="73"/>
      <c r="P66" s="68"/>
      <c r="Q66" s="68"/>
      <c r="R66" s="68"/>
      <c r="S66" s="68"/>
      <c r="T66" s="68"/>
      <c r="U66" s="68"/>
    </row>
    <row r="67" spans="2:21" x14ac:dyDescent="0.25">
      <c r="B67" s="1" t="s">
        <v>93</v>
      </c>
      <c r="C67" s="1">
        <v>100</v>
      </c>
      <c r="D67" s="7" t="s">
        <v>73</v>
      </c>
      <c r="E67" s="47" t="s">
        <v>166</v>
      </c>
      <c r="F67" s="47" t="s">
        <v>230</v>
      </c>
      <c r="G67" s="47" t="s">
        <v>200</v>
      </c>
      <c r="H67" s="13">
        <f t="shared" si="6"/>
        <v>20.160266666666669</v>
      </c>
      <c r="I67" s="19">
        <f t="shared" si="7"/>
        <v>20.160266666666669</v>
      </c>
      <c r="K67" s="75"/>
      <c r="L67" s="75"/>
      <c r="M67" s="75"/>
      <c r="N67" s="72"/>
      <c r="O67" s="73"/>
      <c r="P67" s="68"/>
      <c r="Q67" s="68"/>
      <c r="R67" s="68"/>
      <c r="S67" s="68"/>
      <c r="T67" s="68"/>
      <c r="U67" s="68"/>
    </row>
    <row r="68" spans="2:21" x14ac:dyDescent="0.25">
      <c r="B68" s="1" t="s">
        <v>94</v>
      </c>
      <c r="C68" s="1">
        <v>100</v>
      </c>
      <c r="D68" s="7" t="s">
        <v>74</v>
      </c>
      <c r="E68" s="47" t="s">
        <v>170</v>
      </c>
      <c r="F68" s="47" t="s">
        <v>157</v>
      </c>
      <c r="G68" s="47" t="s">
        <v>208</v>
      </c>
      <c r="H68" s="13">
        <f t="shared" si="6"/>
        <v>37.471800000000002</v>
      </c>
      <c r="I68" s="19">
        <f t="shared" si="7"/>
        <v>37.471800000000002</v>
      </c>
      <c r="K68" s="75"/>
      <c r="L68" s="75"/>
      <c r="M68" s="75"/>
      <c r="N68" s="72"/>
      <c r="O68" s="73"/>
      <c r="P68" s="68"/>
      <c r="Q68" s="68"/>
      <c r="R68" s="68"/>
      <c r="S68" s="68"/>
      <c r="T68" s="68"/>
      <c r="U68" s="68"/>
    </row>
    <row r="69" spans="2:21" ht="30" x14ac:dyDescent="0.25">
      <c r="B69" s="1" t="s">
        <v>95</v>
      </c>
      <c r="C69" s="1">
        <v>160</v>
      </c>
      <c r="D69" s="6" t="s">
        <v>75</v>
      </c>
      <c r="E69" s="47" t="s">
        <v>213</v>
      </c>
      <c r="F69" s="47" t="s">
        <v>208</v>
      </c>
      <c r="G69" s="47" t="s">
        <v>231</v>
      </c>
      <c r="H69" s="13">
        <f t="shared" si="6"/>
        <v>20.160266666666669</v>
      </c>
      <c r="I69" s="19">
        <f t="shared" si="7"/>
        <v>12.600166666666668</v>
      </c>
      <c r="K69" s="75"/>
      <c r="L69" s="75"/>
      <c r="M69" s="75"/>
      <c r="N69" s="72"/>
      <c r="O69" s="73"/>
      <c r="P69" s="68"/>
      <c r="Q69" s="68"/>
      <c r="R69" s="68"/>
      <c r="S69" s="68"/>
      <c r="T69" s="68"/>
      <c r="U69" s="68"/>
    </row>
    <row r="70" spans="2:21" x14ac:dyDescent="0.25">
      <c r="B70" s="2" t="s">
        <v>96</v>
      </c>
      <c r="C70" s="1">
        <v>160</v>
      </c>
      <c r="D70" s="7" t="s">
        <v>76</v>
      </c>
      <c r="E70" s="47" t="s">
        <v>226</v>
      </c>
      <c r="F70" s="47" t="s">
        <v>148</v>
      </c>
      <c r="G70" s="47" t="s">
        <v>155</v>
      </c>
      <c r="H70" s="13">
        <f t="shared" si="6"/>
        <v>107.37533333333334</v>
      </c>
      <c r="I70" s="19">
        <f t="shared" si="7"/>
        <v>67.109583333333347</v>
      </c>
      <c r="K70" s="75"/>
      <c r="L70" s="75"/>
      <c r="M70" s="75"/>
      <c r="N70" s="72"/>
      <c r="O70" s="73"/>
      <c r="P70" s="68"/>
      <c r="Q70" s="68"/>
      <c r="R70" s="68"/>
      <c r="S70" s="68"/>
      <c r="T70" s="68"/>
      <c r="U70" s="68"/>
    </row>
    <row r="71" spans="2:21" x14ac:dyDescent="0.25">
      <c r="B71" s="1" t="s">
        <v>97</v>
      </c>
      <c r="C71" s="1">
        <v>100</v>
      </c>
      <c r="D71" s="7" t="s">
        <v>74</v>
      </c>
      <c r="E71" s="47" t="s">
        <v>232</v>
      </c>
      <c r="F71" s="47" t="s">
        <v>233</v>
      </c>
      <c r="G71" s="47" t="s">
        <v>234</v>
      </c>
      <c r="H71" s="13">
        <f t="shared" si="6"/>
        <v>6.7931333333333335</v>
      </c>
      <c r="I71" s="19">
        <f t="shared" si="7"/>
        <v>6.7931333333333326</v>
      </c>
      <c r="K71" s="75"/>
      <c r="L71" s="75"/>
      <c r="M71" s="75"/>
      <c r="N71" s="72"/>
      <c r="O71" s="73"/>
      <c r="P71" s="68"/>
      <c r="Q71" s="68"/>
      <c r="R71" s="68"/>
      <c r="S71" s="68"/>
      <c r="T71" s="68"/>
      <c r="U71" s="68"/>
    </row>
    <row r="72" spans="2:21" x14ac:dyDescent="0.25">
      <c r="B72" s="1" t="s">
        <v>98</v>
      </c>
      <c r="C72" s="1">
        <v>160</v>
      </c>
      <c r="D72" s="6" t="s">
        <v>77</v>
      </c>
      <c r="E72" s="47" t="s">
        <v>156</v>
      </c>
      <c r="F72" s="47" t="s">
        <v>235</v>
      </c>
      <c r="G72" s="47" t="s">
        <v>164</v>
      </c>
      <c r="H72" s="13">
        <f t="shared" si="6"/>
        <v>63.548666666666669</v>
      </c>
      <c r="I72" s="19">
        <f t="shared" si="7"/>
        <v>39.717916666666667</v>
      </c>
      <c r="K72" s="75"/>
      <c r="L72" s="75"/>
      <c r="M72" s="75"/>
      <c r="N72" s="72"/>
      <c r="O72" s="73"/>
      <c r="P72" s="68"/>
      <c r="Q72" s="68"/>
      <c r="R72" s="68"/>
      <c r="S72" s="68"/>
      <c r="T72" s="68"/>
      <c r="U72" s="68"/>
    </row>
    <row r="73" spans="2:21" ht="30" x14ac:dyDescent="0.25">
      <c r="B73" s="1" t="s">
        <v>99</v>
      </c>
      <c r="C73" s="1">
        <v>250</v>
      </c>
      <c r="D73" s="6" t="s">
        <v>78</v>
      </c>
      <c r="E73" s="47" t="s">
        <v>199</v>
      </c>
      <c r="F73" s="47" t="s">
        <v>161</v>
      </c>
      <c r="G73" s="47" t="s">
        <v>203</v>
      </c>
      <c r="H73" s="13">
        <f t="shared" si="6"/>
        <v>83.051533333333339</v>
      </c>
      <c r="I73" s="19">
        <f t="shared" si="7"/>
        <v>33.22061333333334</v>
      </c>
      <c r="K73" s="75"/>
      <c r="L73" s="75"/>
      <c r="M73" s="75"/>
      <c r="N73" s="72"/>
      <c r="O73" s="73"/>
      <c r="P73" s="68"/>
      <c r="Q73" s="68"/>
      <c r="R73" s="68"/>
      <c r="S73" s="68"/>
      <c r="T73" s="68"/>
      <c r="U73" s="68"/>
    </row>
    <row r="74" spans="2:21" ht="30" x14ac:dyDescent="0.25">
      <c r="B74" s="1" t="s">
        <v>100</v>
      </c>
      <c r="C74" s="1">
        <v>160</v>
      </c>
      <c r="D74" s="6" t="s">
        <v>79</v>
      </c>
      <c r="E74" s="47" t="s">
        <v>236</v>
      </c>
      <c r="F74" s="47" t="s">
        <v>237</v>
      </c>
      <c r="G74" s="47" t="s">
        <v>171</v>
      </c>
      <c r="H74" s="13">
        <f t="shared" si="6"/>
        <v>45.798866666666669</v>
      </c>
      <c r="I74" s="19">
        <f t="shared" si="7"/>
        <v>28.624291666666668</v>
      </c>
      <c r="K74" s="75"/>
      <c r="L74" s="75"/>
      <c r="M74" s="75"/>
      <c r="N74" s="72"/>
      <c r="O74" s="73"/>
      <c r="P74" s="68"/>
      <c r="Q74" s="68"/>
      <c r="R74" s="68"/>
      <c r="S74" s="68"/>
      <c r="T74" s="68"/>
      <c r="U74" s="68"/>
    </row>
    <row r="75" spans="2:21" ht="30" x14ac:dyDescent="0.25">
      <c r="B75" s="1" t="s">
        <v>101</v>
      </c>
      <c r="C75" s="1">
        <v>160</v>
      </c>
      <c r="D75" s="6" t="s">
        <v>80</v>
      </c>
      <c r="E75" s="47" t="s">
        <v>171</v>
      </c>
      <c r="F75" s="47" t="s">
        <v>238</v>
      </c>
      <c r="G75" s="47" t="s">
        <v>212</v>
      </c>
      <c r="H75" s="13">
        <f t="shared" si="6"/>
        <v>44.703200000000002</v>
      </c>
      <c r="I75" s="19">
        <f t="shared" si="7"/>
        <v>27.939499999999999</v>
      </c>
      <c r="K75" s="75"/>
      <c r="L75" s="75"/>
      <c r="M75" s="75"/>
      <c r="N75" s="72"/>
      <c r="O75" s="73"/>
      <c r="P75" s="68"/>
      <c r="Q75" s="68"/>
      <c r="R75" s="68"/>
      <c r="S75" s="68"/>
      <c r="T75" s="68"/>
      <c r="U75" s="68"/>
    </row>
    <row r="76" spans="2:21" ht="30" x14ac:dyDescent="0.25">
      <c r="B76" s="1" t="s">
        <v>102</v>
      </c>
      <c r="C76" s="1">
        <v>250</v>
      </c>
      <c r="D76" s="6" t="s">
        <v>81</v>
      </c>
      <c r="E76" s="47" t="s">
        <v>239</v>
      </c>
      <c r="F76" s="47" t="s">
        <v>159</v>
      </c>
      <c r="G76" s="47" t="s">
        <v>240</v>
      </c>
      <c r="H76" s="13">
        <f t="shared" si="6"/>
        <v>102.77353333333335</v>
      </c>
      <c r="I76" s="19">
        <f t="shared" si="7"/>
        <v>41.109413333333336</v>
      </c>
      <c r="K76" s="75"/>
      <c r="L76" s="75"/>
      <c r="M76" s="75"/>
      <c r="N76" s="72"/>
      <c r="O76" s="73"/>
      <c r="P76" s="68"/>
      <c r="Q76" s="68"/>
      <c r="R76" s="68"/>
      <c r="S76" s="68"/>
      <c r="T76" s="68"/>
      <c r="U76" s="68"/>
    </row>
    <row r="77" spans="2:21" x14ac:dyDescent="0.25">
      <c r="B77" s="1" t="s">
        <v>103</v>
      </c>
      <c r="C77" s="1">
        <v>160</v>
      </c>
      <c r="D77" s="7" t="s">
        <v>74</v>
      </c>
      <c r="E77" s="47" t="s">
        <v>241</v>
      </c>
      <c r="F77" s="47" t="s">
        <v>242</v>
      </c>
      <c r="G77" s="47" t="s">
        <v>176</v>
      </c>
      <c r="H77" s="13">
        <f t="shared" si="6"/>
        <v>98.829133333333345</v>
      </c>
      <c r="I77" s="19">
        <f t="shared" si="7"/>
        <v>61.768208333333341</v>
      </c>
      <c r="K77" s="75"/>
      <c r="L77" s="75"/>
      <c r="M77" s="75"/>
      <c r="N77" s="72"/>
      <c r="O77" s="73"/>
      <c r="P77" s="68"/>
      <c r="Q77" s="68"/>
      <c r="R77" s="68"/>
      <c r="S77" s="68"/>
      <c r="T77" s="68"/>
      <c r="U77" s="68"/>
    </row>
    <row r="78" spans="2:21" x14ac:dyDescent="0.25">
      <c r="B78" s="1" t="s">
        <v>104</v>
      </c>
      <c r="C78" s="1">
        <v>160</v>
      </c>
      <c r="D78" s="6" t="s">
        <v>82</v>
      </c>
      <c r="E78" s="47" t="s">
        <v>222</v>
      </c>
      <c r="F78" s="47" t="s">
        <v>243</v>
      </c>
      <c r="G78" s="47" t="s">
        <v>184</v>
      </c>
      <c r="H78" s="13">
        <f t="shared" si="6"/>
        <v>58.727733333333333</v>
      </c>
      <c r="I78" s="19">
        <f t="shared" si="7"/>
        <v>36.704833333333333</v>
      </c>
      <c r="K78" s="75"/>
      <c r="L78" s="75"/>
      <c r="M78" s="75"/>
      <c r="N78" s="72"/>
      <c r="O78" s="73"/>
      <c r="P78" s="68"/>
      <c r="Q78" s="68"/>
      <c r="R78" s="68"/>
      <c r="S78" s="68"/>
      <c r="T78" s="68"/>
      <c r="U78" s="68"/>
    </row>
    <row r="79" spans="2:21" ht="60" x14ac:dyDescent="0.25">
      <c r="B79" s="1" t="s">
        <v>105</v>
      </c>
      <c r="C79" s="1">
        <v>250</v>
      </c>
      <c r="D79" s="6" t="s">
        <v>83</v>
      </c>
      <c r="E79" s="47" t="s">
        <v>244</v>
      </c>
      <c r="F79" s="47" t="s">
        <v>139</v>
      </c>
      <c r="G79" s="47" t="s">
        <v>241</v>
      </c>
      <c r="H79" s="13">
        <f t="shared" si="6"/>
        <v>94.884733333333344</v>
      </c>
      <c r="I79" s="19">
        <f t="shared" si="7"/>
        <v>37.95389333333334</v>
      </c>
      <c r="K79" s="75"/>
      <c r="L79" s="75"/>
      <c r="M79" s="75"/>
      <c r="N79" s="72"/>
      <c r="O79" s="73"/>
      <c r="P79" s="68"/>
      <c r="Q79" s="68"/>
      <c r="R79" s="68"/>
      <c r="S79" s="68"/>
      <c r="T79" s="68"/>
      <c r="U79" s="68"/>
    </row>
    <row r="80" spans="2:21" x14ac:dyDescent="0.25">
      <c r="B80" s="1" t="s">
        <v>106</v>
      </c>
      <c r="C80" s="1">
        <v>100</v>
      </c>
      <c r="D80" s="7" t="s">
        <v>84</v>
      </c>
      <c r="E80" s="47" t="s">
        <v>245</v>
      </c>
      <c r="F80" s="47" t="s">
        <v>246</v>
      </c>
      <c r="G80" s="47" t="s">
        <v>189</v>
      </c>
      <c r="H80" s="13">
        <f t="shared" si="6"/>
        <v>40.539666666666669</v>
      </c>
      <c r="I80" s="19">
        <f t="shared" si="7"/>
        <v>40.539666666666669</v>
      </c>
      <c r="K80" s="75"/>
      <c r="L80" s="75"/>
      <c r="M80" s="75"/>
      <c r="N80" s="72"/>
      <c r="O80" s="73"/>
      <c r="P80" s="68"/>
      <c r="Q80" s="68"/>
      <c r="R80" s="68"/>
      <c r="S80" s="68"/>
      <c r="T80" s="68"/>
      <c r="U80" s="68"/>
    </row>
    <row r="81" spans="2:21" ht="30" x14ac:dyDescent="0.25">
      <c r="B81" s="1" t="s">
        <v>107</v>
      </c>
      <c r="C81" s="1">
        <v>160</v>
      </c>
      <c r="D81" s="6" t="s">
        <v>85</v>
      </c>
      <c r="E81" s="47" t="s">
        <v>247</v>
      </c>
      <c r="F81" s="47" t="s">
        <v>157</v>
      </c>
      <c r="G81" s="47" t="s">
        <v>201</v>
      </c>
      <c r="H81" s="13">
        <f t="shared" si="6"/>
        <v>53.03026666666667</v>
      </c>
      <c r="I81" s="19">
        <f t="shared" si="7"/>
        <v>33.143916666666669</v>
      </c>
      <c r="K81" s="75"/>
      <c r="L81" s="75"/>
      <c r="M81" s="75"/>
      <c r="N81" s="72"/>
      <c r="O81" s="73"/>
      <c r="P81" s="68"/>
      <c r="Q81" s="68"/>
      <c r="R81" s="68"/>
      <c r="S81" s="68"/>
      <c r="T81" s="68"/>
      <c r="U81" s="68"/>
    </row>
    <row r="82" spans="2:21" s="14" customFormat="1" ht="30" x14ac:dyDescent="0.25">
      <c r="B82" s="1" t="s">
        <v>108</v>
      </c>
      <c r="C82" s="1">
        <v>250</v>
      </c>
      <c r="D82" s="6" t="s">
        <v>86</v>
      </c>
      <c r="E82" s="47" t="s">
        <v>209</v>
      </c>
      <c r="F82" s="47" t="s">
        <v>248</v>
      </c>
      <c r="G82" s="47" t="s">
        <v>249</v>
      </c>
      <c r="H82" s="13">
        <f t="shared" si="6"/>
        <v>14.681933333333333</v>
      </c>
      <c r="I82" s="19">
        <f t="shared" si="7"/>
        <v>5.872773333333333</v>
      </c>
      <c r="K82" s="71"/>
      <c r="L82" s="71"/>
      <c r="M82" s="71"/>
      <c r="N82" s="72"/>
      <c r="O82" s="73"/>
      <c r="P82" s="76"/>
      <c r="Q82" s="68"/>
      <c r="R82" s="68"/>
      <c r="S82" s="68"/>
      <c r="T82" s="76"/>
      <c r="U82" s="76"/>
    </row>
    <row r="83" spans="2:21" s="14" customFormat="1" x14ac:dyDescent="0.25">
      <c r="B83" s="1" t="s">
        <v>109</v>
      </c>
      <c r="C83" s="1">
        <v>160</v>
      </c>
      <c r="D83" s="7" t="s">
        <v>74</v>
      </c>
      <c r="E83" s="47" t="s">
        <v>199</v>
      </c>
      <c r="F83" s="47" t="s">
        <v>250</v>
      </c>
      <c r="G83" s="47" t="s">
        <v>251</v>
      </c>
      <c r="H83" s="13">
        <f t="shared" si="6"/>
        <v>207.51926666666668</v>
      </c>
      <c r="I83" s="19">
        <f t="shared" si="7"/>
        <v>129.69954166666668</v>
      </c>
      <c r="K83" s="71"/>
      <c r="L83" s="71"/>
      <c r="M83" s="71"/>
      <c r="N83" s="72"/>
      <c r="O83" s="73"/>
      <c r="P83" s="76"/>
      <c r="Q83" s="68"/>
      <c r="R83" s="68"/>
      <c r="S83" s="68"/>
      <c r="T83" s="76"/>
      <c r="U83" s="76"/>
    </row>
    <row r="84" spans="2:21" s="20" customFormat="1" x14ac:dyDescent="0.25">
      <c r="B84" s="16" t="s">
        <v>110</v>
      </c>
      <c r="C84" s="16">
        <v>100</v>
      </c>
      <c r="D84" s="21" t="s">
        <v>74</v>
      </c>
      <c r="E84" s="22" t="s">
        <v>120</v>
      </c>
      <c r="F84" s="22" t="s">
        <v>164</v>
      </c>
      <c r="G84" s="22" t="s">
        <v>217</v>
      </c>
      <c r="H84" s="18">
        <f t="shared" si="6"/>
        <v>59.385133333333336</v>
      </c>
      <c r="I84" s="19">
        <f t="shared" si="7"/>
        <v>59.385133333333343</v>
      </c>
      <c r="K84" s="71"/>
      <c r="L84" s="71"/>
      <c r="M84" s="71"/>
      <c r="N84" s="72"/>
      <c r="O84" s="73"/>
      <c r="P84" s="74"/>
      <c r="Q84" s="68"/>
      <c r="R84" s="68"/>
      <c r="S84" s="68"/>
      <c r="T84" s="74"/>
      <c r="U84" s="74"/>
    </row>
    <row r="85" spans="2:21" s="20" customFormat="1" x14ac:dyDescent="0.25">
      <c r="B85" s="16" t="s">
        <v>111</v>
      </c>
      <c r="C85" s="16">
        <v>100</v>
      </c>
      <c r="D85" s="21" t="s">
        <v>74</v>
      </c>
      <c r="E85" s="22" t="s">
        <v>202</v>
      </c>
      <c r="F85" s="22" t="s">
        <v>252</v>
      </c>
      <c r="G85" s="22" t="s">
        <v>253</v>
      </c>
      <c r="H85" s="18">
        <f t="shared" si="6"/>
        <v>51.058066666666669</v>
      </c>
      <c r="I85" s="19">
        <f t="shared" si="7"/>
        <v>51.058066666666669</v>
      </c>
      <c r="K85" s="71"/>
      <c r="L85" s="71"/>
      <c r="M85" s="71"/>
      <c r="N85" s="72"/>
      <c r="O85" s="73"/>
      <c r="P85" s="74"/>
      <c r="Q85" s="68"/>
      <c r="R85" s="68"/>
      <c r="S85" s="68"/>
      <c r="T85" s="74"/>
      <c r="U85" s="74"/>
    </row>
    <row r="86" spans="2:21" s="20" customFormat="1" ht="30" x14ac:dyDescent="0.25">
      <c r="B86" s="16" t="s">
        <v>112</v>
      </c>
      <c r="C86" s="16">
        <v>160</v>
      </c>
      <c r="D86" s="17" t="s">
        <v>113</v>
      </c>
      <c r="E86" s="22" t="s">
        <v>197</v>
      </c>
      <c r="F86" s="22" t="s">
        <v>254</v>
      </c>
      <c r="G86" s="22" t="s">
        <v>248</v>
      </c>
      <c r="H86" s="18">
        <f t="shared" si="6"/>
        <v>20.598533333333332</v>
      </c>
      <c r="I86" s="19">
        <f>(H86/C86)*100</f>
        <v>12.874083333333333</v>
      </c>
      <c r="K86" s="71"/>
      <c r="L86" s="71"/>
      <c r="M86" s="71"/>
      <c r="N86" s="72"/>
      <c r="O86" s="73"/>
      <c r="P86" s="74"/>
      <c r="Q86" s="68"/>
      <c r="R86" s="68"/>
      <c r="S86" s="68"/>
      <c r="T86" s="74"/>
      <c r="U86" s="74"/>
    </row>
    <row r="87" spans="2:21" x14ac:dyDescent="0.25">
      <c r="K87" s="68"/>
      <c r="L87" s="68"/>
      <c r="M87" s="68"/>
      <c r="N87" s="72"/>
      <c r="O87" s="73"/>
      <c r="P87" s="68"/>
      <c r="Q87" s="68"/>
      <c r="R87" s="68"/>
      <c r="S87" s="68"/>
      <c r="T87" s="68"/>
      <c r="U87" s="68"/>
    </row>
    <row r="88" spans="2:21" x14ac:dyDescent="0.25">
      <c r="K88" s="68"/>
      <c r="L88" s="68"/>
      <c r="M88" s="68"/>
      <c r="N88" s="68"/>
      <c r="O88" s="68"/>
      <c r="P88" s="68"/>
      <c r="Q88" s="68"/>
      <c r="R88" s="68"/>
      <c r="S88" s="68"/>
      <c r="T88" s="68"/>
      <c r="U88" s="68"/>
    </row>
    <row r="89" spans="2:21" x14ac:dyDescent="0.25">
      <c r="K89" s="68"/>
      <c r="L89" s="68"/>
      <c r="M89" s="68"/>
      <c r="N89" s="68"/>
      <c r="O89" s="68"/>
      <c r="P89" s="68"/>
      <c r="Q89" s="68"/>
      <c r="R89" s="68"/>
      <c r="S89" s="68"/>
      <c r="T89" s="68"/>
      <c r="U89" s="68"/>
    </row>
    <row r="90" spans="2:21" x14ac:dyDescent="0.25">
      <c r="K90" s="68"/>
      <c r="L90" s="68"/>
      <c r="M90" s="68"/>
      <c r="N90" s="68"/>
      <c r="O90" s="68"/>
      <c r="P90" s="68"/>
      <c r="Q90" s="68"/>
      <c r="R90" s="68"/>
      <c r="S90" s="68"/>
      <c r="T90" s="68"/>
      <c r="U90" s="68"/>
    </row>
  </sheetData>
  <mergeCells count="45">
    <mergeCell ref="B59:B60"/>
    <mergeCell ref="D59:D60"/>
    <mergeCell ref="B52:B53"/>
    <mergeCell ref="D52:D53"/>
    <mergeCell ref="B54:B55"/>
    <mergeCell ref="D54:D55"/>
    <mergeCell ref="B57:B58"/>
    <mergeCell ref="D57:D58"/>
    <mergeCell ref="B46:B47"/>
    <mergeCell ref="D46:D47"/>
    <mergeCell ref="B48:B49"/>
    <mergeCell ref="D48:D49"/>
    <mergeCell ref="B50:B51"/>
    <mergeCell ref="D50:D51"/>
    <mergeCell ref="B38:B39"/>
    <mergeCell ref="D38:D39"/>
    <mergeCell ref="B42:B43"/>
    <mergeCell ref="D42:D43"/>
    <mergeCell ref="B44:B45"/>
    <mergeCell ref="D44:D45"/>
    <mergeCell ref="B32:B33"/>
    <mergeCell ref="D32:D33"/>
    <mergeCell ref="B34:B35"/>
    <mergeCell ref="D34:D35"/>
    <mergeCell ref="B36:B37"/>
    <mergeCell ref="D36:D37"/>
    <mergeCell ref="B23:B24"/>
    <mergeCell ref="D23:D24"/>
    <mergeCell ref="B25:B26"/>
    <mergeCell ref="D25:D26"/>
    <mergeCell ref="B28:B29"/>
    <mergeCell ref="D28:D29"/>
    <mergeCell ref="B13:B14"/>
    <mergeCell ref="B17:B18"/>
    <mergeCell ref="D17:D18"/>
    <mergeCell ref="B21:B22"/>
    <mergeCell ref="D21:D22"/>
    <mergeCell ref="B2:H2"/>
    <mergeCell ref="B4:B6"/>
    <mergeCell ref="C4:C6"/>
    <mergeCell ref="D4:D6"/>
    <mergeCell ref="E4:I4"/>
    <mergeCell ref="E5:G5"/>
    <mergeCell ref="H5:H6"/>
    <mergeCell ref="I5:I6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Иванов Иван</cp:lastModifiedBy>
  <cp:lastPrinted>2012-08-24T12:44:43Z</cp:lastPrinted>
  <dcterms:created xsi:type="dcterms:W3CDTF">2012-08-20T11:12:04Z</dcterms:created>
  <dcterms:modified xsi:type="dcterms:W3CDTF">2017-03-01T06:36:14Z</dcterms:modified>
</cp:coreProperties>
</file>